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yashpalm542\Documents\Documents\Himachal Pradesh\CLC\Bilaspur\Revised Tender Document\"/>
    </mc:Choice>
  </mc:AlternateContent>
  <xr:revisionPtr revIDLastSave="0" documentId="13_ncr:1_{F673E70D-8DED-4323-ABD6-28D9BC8213C3}" xr6:coauthVersionLast="36" xr6:coauthVersionMax="36" xr10:uidLastSave="{00000000-0000-0000-0000-000000000000}"/>
  <bookViews>
    <workbookView xWindow="480" yWindow="30" windowWidth="14295" windowHeight="4875" xr2:uid="{00000000-000D-0000-FFFF-FFFF00000000}"/>
  </bookViews>
  <sheets>
    <sheet name="Correct" sheetId="1" r:id="rId1"/>
    <sheet name="Sheet2" sheetId="2" r:id="rId2"/>
    <sheet name="Sheet3" sheetId="3" r:id="rId3"/>
  </sheets>
  <calcPr calcId="124519"/>
</workbook>
</file>

<file path=xl/calcChain.xml><?xml version="1.0" encoding="utf-8"?>
<calcChain xmlns="http://schemas.openxmlformats.org/spreadsheetml/2006/main">
  <c r="H220" i="1" l="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l="1"/>
  <c r="H8" i="1" l="1"/>
  <c r="H145" i="1" l="1"/>
  <c r="H146" i="1"/>
  <c r="H147" i="1"/>
  <c r="H148" i="1"/>
  <c r="H149" i="1"/>
  <c r="H150" i="1"/>
  <c r="H151" i="1"/>
  <c r="H152"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9" i="1"/>
  <c r="H10" i="1"/>
  <c r="H11" i="1"/>
  <c r="H12" i="1"/>
  <c r="H13" i="1"/>
  <c r="H14" i="1"/>
  <c r="H15" i="1"/>
  <c r="H16" i="1"/>
  <c r="H17" i="1"/>
  <c r="H18" i="1"/>
  <c r="H19" i="1"/>
  <c r="H20" i="1"/>
  <c r="H21" i="1"/>
  <c r="H22" i="1"/>
  <c r="H23" i="1"/>
  <c r="H24" i="1"/>
  <c r="H25" i="1"/>
  <c r="H26" i="1"/>
  <c r="H27" i="1"/>
  <c r="H28" i="1"/>
  <c r="H29" i="1"/>
  <c r="H30" i="1"/>
  <c r="H31" i="1"/>
  <c r="H32" i="1"/>
  <c r="H33" i="1"/>
  <c r="H35" i="1"/>
  <c r="H36" i="1"/>
  <c r="H38"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9" i="1"/>
  <c r="H120" i="1"/>
  <c r="H121" i="1"/>
  <c r="H122" i="1"/>
  <c r="H123" i="1"/>
  <c r="H124" i="1"/>
  <c r="H125" i="1"/>
  <c r="H126" i="1"/>
  <c r="H127" i="1"/>
  <c r="H128" i="1"/>
  <c r="H129" i="1"/>
  <c r="H130" i="1"/>
  <c r="H131" i="1"/>
  <c r="H132" i="1"/>
  <c r="H133" i="1"/>
  <c r="H134" i="1"/>
  <c r="H135" i="1"/>
  <c r="H136" i="1"/>
  <c r="H137" i="1"/>
  <c r="H138" i="1"/>
  <c r="H139" i="1"/>
  <c r="H140" i="1"/>
  <c r="H141" i="1"/>
  <c r="H143" i="1"/>
  <c r="H144" i="1"/>
  <c r="C37" i="1" l="1"/>
  <c r="H37" i="1" s="1"/>
  <c r="C34" i="1"/>
  <c r="H34" i="1" s="1"/>
  <c r="C153" i="1" l="1"/>
  <c r="H153" i="1" s="1"/>
  <c r="C155" i="1" l="1"/>
  <c r="H155" i="1" s="1"/>
  <c r="C154" i="1"/>
  <c r="H154" i="1" s="1"/>
  <c r="C118" i="1"/>
  <c r="H118" i="1" s="1"/>
  <c r="C156" i="1" l="1"/>
  <c r="H156" i="1" s="1"/>
  <c r="H218" i="1" s="1"/>
  <c r="H219" i="1" s="1"/>
  <c r="H293" i="1" s="1"/>
  <c r="C39" i="1"/>
  <c r="H39" i="1" s="1"/>
  <c r="H142" i="1" s="1"/>
</calcChain>
</file>

<file path=xl/sharedStrings.xml><?xml version="1.0" encoding="utf-8"?>
<sst xmlns="http://schemas.openxmlformats.org/spreadsheetml/2006/main" count="765" uniqueCount="314">
  <si>
    <t>DRAFT SCHEDULE OF QUANTITY.</t>
  </si>
  <si>
    <t>Sr. No.</t>
  </si>
  <si>
    <t>Description of items.</t>
  </si>
  <si>
    <t>Qty.</t>
  </si>
  <si>
    <t xml:space="preserve">Rates </t>
  </si>
  <si>
    <t>Unit</t>
  </si>
  <si>
    <t>Amount</t>
  </si>
  <si>
    <t>In Figure</t>
  </si>
  <si>
    <t>In words</t>
  </si>
  <si>
    <t>Excavation in foundation trenches etc. earth work in all classification of soil such as pick work, jumper work, blasting work, pick jumper work , pick jumper blasting work, blasting work in soft and hard rock, saturated soil, any other mixed variety of soil in dry or saturated conditions up to any depth and lifts up to any height, de-watering, including/ chiseling/ wedging out rocks where blasting is prohibited, de-watering including pumping or bailing out water where required and removal of slush which may arise during the execution including stacking the serviceable and unserviceable material separately as directed. Then returning the stacked soil in 15 cm (Fifteen centimeter) layer when required in to plinths and side of foundation etcetra consolidating each deposited layer by ramming and watering and then desposing of all surplus unserviceable/excavated earth with in all leads and lifts and carriage of material tools, machinary  as per direction of Engineer-In-Charge with in all leads and lifts and other incidentals.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</si>
  <si>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Cubic Meter</t>
  </si>
  <si>
    <t>Per Cubic Meters</t>
  </si>
  <si>
    <t>Providing form work with steel plates 3.15 mm (Three point fiftteen milimetres) thick welded with angle iron in frames, 30x30x5mm (Thirty into Thirty into five milimetres) so as to give a fair finish including centering, shuttering, strutting and propping etcetra with wooden battens and ballies upto any height of propping and centering below supporting floor to ceiling and removal of the same for insitu reinforced concrete and plain concrete work as per HP.PWD Specification clause 8.1.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</si>
  <si>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Foundation footing basis of columns etcetra and mass concrete.</t>
  </si>
  <si>
    <t>Square Metre</t>
  </si>
  <si>
    <t>Per Square Metre</t>
  </si>
  <si>
    <t>Flat surfaces such as soffits of suspended floor, roofs, landing and the like floor etc. up to any thickness.</t>
  </si>
  <si>
    <t>Square Meter</t>
  </si>
  <si>
    <t>Per Square Meter</t>
  </si>
  <si>
    <t>Columns pillar, post and struts, square, rectangular or polygonal in plan.</t>
  </si>
  <si>
    <t>Stair case with sloping or steped soffit excluding landing.</t>
  </si>
  <si>
    <r>
      <t xml:space="preserve">Beams Cantilever girders and lintels, sides and soffits of beams, beams haunchings, cantilevers, bressumers and lintels upto any in depth in all heights from floor..                                                                  </t>
    </r>
    <r>
      <rPr>
        <b/>
        <sz val="13"/>
        <rFont val="Times New Roman"/>
        <family val="1"/>
      </rPr>
      <t xml:space="preserve"> </t>
    </r>
  </si>
  <si>
    <t>Edges of slabs and breaks in floors and walls upto any width.</t>
  </si>
  <si>
    <t xml:space="preserve"> Meter</t>
  </si>
  <si>
    <t>Per Runing Meter</t>
  </si>
  <si>
    <t>Providing and laying cement concrete 1:4:8(One cement: Four sand: Eight graded crushed stone aggregate 40mm(forty millimeters nominal size with cement contants not less than 170kg/per cum (One hundred seventy kilogram) per cubic meter mechanically mixed and curing complete, excluding cost of form work in foundation and plinth as per HP.PWD Specification clause 9.3.1. including carriage of materials, tools and machinery  with in all leads  lifts and other incidentals as per direction of Engineer-in-Charge. The rate includes, octroi,   Malkhana , Toll tax ,  Goods Service Tax, building and other construction worker, welfare cess royalty or any other tax, leavy or cess in respect of input for or output by this contract shall be payable by the contractor and Government shall not entertain any claim whatsoever in this respect of the same.</t>
  </si>
  <si>
    <t>Per Cubic Meter</t>
  </si>
  <si>
    <t>Providing and laying cement concrete 1:6:12(One cement: Six sand: Twelve   graded crushed stone aggregate 40mm(forty millimeters nominal size with cement contents not less than 110 kg (One hundred ten kilogram) Per cubic metre mechanically mixed and curing complete, excluding cost of form work in foundation and plinth as per HP.PWD Specification clause 9.3.1.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</si>
  <si>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laying cement concrete work mechanically mixed / vibrator Grade M - 25 (M-Twenty five)  stone crushed aggregate 20 mm (Twenty) nominal size and cement contents not less then 400 kg (Four hundred kilogram per cubic metre) and curing complete excluding cost of form work and reinforcement for reinforced concrete work upto all floor level and  upto any height.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</si>
  <si>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Foundation footing bases of columns and the like &amp; mass concrete.</t>
  </si>
  <si>
    <t xml:space="preserve">Cubic metre </t>
  </si>
  <si>
    <t>Ground floor</t>
  </si>
  <si>
    <t>First Floor</t>
  </si>
  <si>
    <t>Second Floor</t>
  </si>
  <si>
    <t>Third floor</t>
  </si>
  <si>
    <t>Slab for water tank</t>
  </si>
  <si>
    <t>Suspended Floor roofs, landing and shelves and their support balconies, beams, girders, bressumers and contilever upto all floor  level beams,girders,bressumers and contilever upto all floor  level</t>
  </si>
  <si>
    <t>Under roof</t>
  </si>
  <si>
    <t>Columns pillars posts and struts upoto all floor level etc.</t>
  </si>
  <si>
    <t>Parking floor</t>
  </si>
  <si>
    <t>Stair case (Except spiral staie cases) excluding landing including preparing the surface and finishing of nosing uptp floor two level .</t>
  </si>
  <si>
    <t>Providing and laying upto floor two level cement concrete 1:2:4 (One cement : two Sand : Four graded stone aggregate 20mm (Twenty milimetre)  nominal size and curing complete including form work in Moulding as in cornices, window sills etc. not exceeding 15cm. (Fifteeen centemetre)  In girth.  including carriage of materials, tools and machinery  with in all leads  lifts and other incidentals as per direction of Engineer-in-Charge. The rate includes, octroi,   Malkhana , Toll tax ,  Goods Service Tax, building and other construction worker, welfare cess royalty or any other tax, leavy or cess in respect of input for or output by this contract shall be payable by the contractor and Government shall not entertain any claim whatsoever in this respect of the same.</t>
  </si>
  <si>
    <t>Stone soling under floor tightly hand packed as per HP.PWD Specification clause 11.1.4.1.8.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</si>
  <si>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Precast concrete block masonry (including quion blocks,jamb blocks, closer etc.) with solid concrete blocks of approved size made of cement concrete 1:3:6  (One cement: Three sand: Six graded stone aggregate 40mm (Forty milimeter)and down gauge) foundation and plinth upto floor level two in :- Cement Mortar 1:6.   (One Cement : Six Sand) including carriage of materials ,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</si>
  <si>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Precast concrete block masonry in partition walls 10 cm. (ten centemetre) thick with solid block of approved size including quion blocks, jamb blocks, closer etc. made of cement concrete 1:3:6 (One cement: Three sand: Six graded stone aggregate 40mm (Fourty milimetre) and down gauge) in Cement Mortar 1:6 (One cement : Six Sand) . including carriage of materials ,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</si>
  <si>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anodised aluminium work for door, window, ventilators and partitions with extruded built up standard tubular and other sections of approved make conforming to IS 733 and IS 1285 anodised transparent or dyed to required shade according to IS 1868. (Minimum anodic coating of grade AC 15) fixed with rawlplugs and screws or with fixing clips, or with expansion hold fastners including necessary filling up of gaps at junctions, at top, bottom and sides with required PVC/neoprene felt etc. Aluminium sections shall be smooth, rustfree, straight, mitred and jointed mechanically where ever required including cleast angle, aluminium, snap beading for  lazinge/panelling C.P. brass/stainless steel screws. All complete as per architectural drawings and the directions of Engineer-In-Charge. including carriage of materials in all leads and lifts as directed by the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</si>
  <si>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For doors windows and ventilatiors and glazed partitions frames.</t>
  </si>
  <si>
    <t>KG</t>
  </si>
  <si>
    <t>Per Kilograme</t>
  </si>
  <si>
    <t>For shutters of doors windows &amp; ventilators including providing and fixing hinges/ pivots and making provisions for fixing of fittings where ever required including the cost of PVC/neoprene gaskets as required (fittings and glazing/panelling shall be paid for separately)</t>
  </si>
  <si>
    <t>Providing and fixing  Teak wood paticle board Bwp phenol bonded exterior/interior grade 12mm (twelve Milimetre)  thick.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</si>
  <si>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Providing and fixing glazing in aluminium door, window , ventelator, shutter and partitions etcetra with PVC / neoprene gasket etcetra complete. As per the architectural drawing and the direction of Engineer-in-Chief (Cost of aluminum snap beading shall be paid in separately back item).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</si>
  <si>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Glazing with glass panes of 5.50mm(Five point fifty milimetre)  thicknessof Modi or its equivelent  (weight not less than 13.75 kg/ sqm. (Thirteen point seventy five kilograme per square metre) </t>
  </si>
  <si>
    <t xml:space="preserve">Providing and fixing stainless steel wire mesh shutters in aluminium door, windows, ventilators shutterand partitions etc. with PVC / neoprence gasket etc., complete as per the architectural drawings and as per direction of engineer-in-chief charge. including carriage of materials ,within all leads lifts and other incidentals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</si>
  <si>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aluminium anodised grill powder coated pattern to existing window / ventilatior with 80mmx80mm (eighty into Eighty milimetre) panels holes with 25x8mm (Twenty five into Eight milimetre) thick aluminium flat in windows and ventilators including fixing with aluminium screws or bolts and nuts complete in alluminium channels base frames (Aluminium channels base frames to be measured and paid for separately).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</si>
  <si>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anodized aluminium sliding door bolt anodized colour and shade with bolts and nuts screws etc. complete. 300 x 16 mm. ( Three hundred into sixteen millimeter).   including carriage of materials in all leads and lifts as directed by the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</si>
  <si>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Nos</t>
  </si>
  <si>
    <t>Each</t>
  </si>
  <si>
    <t>Providing Tor steel Fe-500D SAIL TISCO reinforcement for Reinforced Cement Concrete work including bending, binding and placing in position complete in all heights including cost of binding wires completed and other incidentals due for its completion for all floors level.as per HP.PWD Specification clause 2.28.2. including carriage of materials , tools machinery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</si>
  <si>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  Kilogram.</t>
  </si>
  <si>
    <t xml:space="preserve">  Per Kilogram.</t>
  </si>
  <si>
    <t xml:space="preserve">Providing and fixing aluminium tower bolts (berrel type) anodized trans parent or dyed to required shade and colour with screws etc.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</si>
  <si>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250 x 10 mm (Two hundred fifty into ten  millimeter) </t>
  </si>
  <si>
    <t xml:space="preserve">200 x 10 mm (Two hundred into ten  millimeter) </t>
  </si>
  <si>
    <t xml:space="preserve">Providing and fixing aluminium fitting powder coated in walnut shade handles anodized transparent or dyed to required shade and coloure with necessary screws etcetra complete.  .  including carriage of materials ,within all leads lifts and other incidentals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</si>
  <si>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125 mm (One hundred twenty five milimeter)</t>
  </si>
  <si>
    <t>Nos.</t>
  </si>
  <si>
    <t>100 mm (One hundred milimeter)</t>
  </si>
  <si>
    <t xml:space="preserve">Providing and fixing 100mm (One hundred milimetre) bright finished brass floor door stopper with rubber cushion screws etcetra. to suit shutter thickness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</si>
  <si>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bright finished hard drawn hooks and eyes. 300 mm (Three hundred  milimetere).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</si>
  <si>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double  action Hydraulic floor spring of approved brand  and manufacture (Conforming  to IS 6315) for aluminum door including cost  of cutting floors  as required embedding in floors and  cover plates etc, complete as per HP.PWD Specification clause 12.  including carriage of materials , within all leads and lifts and other incidentals as per direction of Engineer-in-Charge. The rate includes octori, royality, malkhana, toll tax, Goods Service Tax, building and other constrcution worker, welfare cess royalty or any other tax, levy or cess in respect of input for or output by this contract shall be payable by the contractor and Government shall not entertain any claim whatsoever in this respect of the same.   </t>
  </si>
  <si>
    <t>Runing Meter</t>
  </si>
  <si>
    <t>Providing and fixing 25 mm (Twenty five milimetre) dia curtain rods with brackets, plugs etc. wherever required First class Indian Teak wood. as per HP.PWD Specification clause 12.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</si>
  <si>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25mm + 25mm  (Twenty five + Twenty five Milimetre) balusters 25mmx25mm (Twenty five into Twenty five Milimetre) square wrought fixed with ends housed (square or splay) to hand rails and treads or strings complete in.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</si>
  <si>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75mm x60mm (Seventy five into Sixty milimetre) moulded hand rails in straight length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</si>
  <si>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Kota stone slab flooring 20 mm (twenty milimeter) thick  minimum 55 x 55 cm (Fifty five into fifty five centemetre) size having one shade only in combination with  baroda green marble Jaisalmer yellow  marble and white marble band base of cement mortor 1:4 (One cement :Four sand) laid over and jointed with grey cement slurry mixed with pigment to match the shade of the slab. including rubbing and polishing complete 25 mm (Twenty five milimetre) thick including carriage of materials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</si>
  <si>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laying Duro stone vetrified tiles(300x300mmx10mm) Three hundred into three hundred millimeter into ten  millimeter) Simpolo,Nitco ,Kajaria or its  equivalant  ingrey/coloured or of approved shade in flooring, treads of steps and landing laid on a bed of 12mm ( Twelve milimetre thick cement mortar 1:3 (One cement : Three sand) laid over and jointed with neat cement slurry finished with flush pointing in white cement mixed with pigment of required shade to match the shade of tiles complete. as per HP.PWD Specification clause 13 &amp; 4.4.1.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</si>
  <si>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laying Duro stone vetrified tiles (300x300mmx8mm)  Simpolo,Nitco ,Kajaria or its  equivalant  in grey/coloured of required shade in skirting risers of steps and dados on 12mm thick cement mortar 1:3 (1 cement : 3 sand) laid over and jointed with neat cement slurry finished with flush pointing in white cement mixedwith pigment of required shade to match the shade of tiles completeas HP.PWD specification clause 13 &amp;4.4.1.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</si>
  <si>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Per Square Meter </t>
  </si>
  <si>
    <t xml:space="preserve">Providing and fixing 30 x 60 cm (Thirty into Sixty centemetre)  digonal 5.5 mm (Fiven point five milimetre) thick in flooring Ceramic   tiles confirming to IS code 15522 : 2006  of , Nitco ,Kajaria,Orient - Bell, manufactured of approved shade and colour in flooring, treads of  steps and landing laid over 12 mm (twelve  millimeter) thick cement mortar 1:3 (One  cement : three sand) jointed with cement slurry mixed with pigment to match the shade of tiles as required complete as HP.PWD specification clause 13 &amp;4.4.1.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</si>
  <si>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Glazed  tile 8 mm thick of size 30x45 cm of , Nitco ,Kajaria,Orient, Rak, Johnson   in skirting risers of steps and dado 12 mm thick cement mortar 1:3 (1 cement :3 sand) and jointed with cement slurry as HP.PWD specification clause 13 &amp;4.4.1.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</si>
  <si>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heavy duty 2mm (two milimeter)  thick PVC antistatic venyl Flooring plain or coloured, carbed or mosaic/metalled finish laid with approved adhesive on sub-floor (damp proofing treatment to be paid for separately).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</si>
  <si>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laying cement concrete flooring  1:2:4 40 mm thick (Forty milimetre) (One cement : two sand : four graded crushed stone aggregate of 20mm (Twenty millimetres) nominal size)  laid in one layer finished with a flooting coat of neat cement 40mm (Forty milimetre )  thick  as per HP.PWD Specification clause 13 &amp; 4.4.1.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</si>
  <si>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Providing and laying glass strips in joints in tarrazzo floors 40 mm  ( Forty millimeter ) wide  4 mm ( four millimeter) thick. as per HP.PWD Specification clause 13.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</si>
  <si>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Rmt.</t>
  </si>
  <si>
    <r>
      <t xml:space="preserve">Providng and laying granite stone in flooring 20 mm (twenty millimeter) ( average) thickness base of cement mortar 1:3 ( one  cement : three  cement ) laid over and jointed with grey cement slurry mixed with pigment to match the shade of granite stone including rubbing and polishing complete 20 mm (twenty millimeter) thick. </t>
    </r>
    <r>
      <rPr>
        <b/>
        <sz val="13"/>
        <rFont val="Times New Roman"/>
        <family val="1"/>
      </rPr>
      <t xml:space="preserve">as per HP.PWD Specification clause 13 &amp; 4.4.1. </t>
    </r>
    <r>
      <rPr>
        <sz val="13"/>
        <rFont val="Times New Roman"/>
        <family val="1"/>
      </rPr>
      <t xml:space="preserve">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r>
  </si>
  <si>
    <t>Square metre</t>
  </si>
  <si>
    <r>
      <t>Providing and laying 8 mm (Eight milimetre)  thick TESA /Green Tesa wooden flooring (HDF)   laid over R.C.C/C.C. slab (to be paid separately) with ploythene sheet  &amp; thermosheet cushion below    ( thinly coated with thin layer of hot bitumen blown type) @ 2.45 kg (Two point forty five kilograme) per sq m including fixing of wooden planks in position over wooden plugs fixed in c.c./R.c.c. floor including planning and levelling complete.</t>
    </r>
    <r>
      <rPr>
        <b/>
        <sz val="12"/>
        <color rgb="FF000000"/>
        <rFont val="Times New Roman"/>
        <family val="1"/>
      </rPr>
      <t xml:space="preserve"> </t>
    </r>
    <r>
      <rPr>
        <sz val="12"/>
        <color rgb="FF000000"/>
        <rFont val="Times New Roman"/>
        <family val="1"/>
      </rPr>
      <t xml:space="preserve">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r>
  </si>
  <si>
    <t>100mm (One hundred milimeter) dia pipes.</t>
  </si>
  <si>
    <t>Running Metre</t>
  </si>
  <si>
    <t>Per Running Metre</t>
  </si>
  <si>
    <t xml:space="preserve">Providing and fixing on wall face PVC / SUPREME / FINOLEX / AKG / KISHAN / SFMC  D-plast rain water pipes of working pressure not less than 4.5 kg/sqm (four point five kilogram per square meter)  including filling the joints with approved adhesive complete.  including carriage of material  within all leads and lifts and other incidentals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</si>
  <si>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100 mm (One hundred milimeter) diametre for C.I. pipe dia M.S holder bat clamps of approved design to C.I. or S.C.I pipes embeded in and including cement concrete blocks 10 x10x10 cm (Ten into Ten into Ten centemeter) of 1:2:4:mix (One cement Two sand Four stone graded crushed stone aggregate 20 mm (Twenty milimeteer) nominal size) and cost of cutting holes and making good the wall etc.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</si>
  <si>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Providing and fixing on wall faces PVC / SUPREME / FINOLEX / AKG / KISHAN / SFMC  D-plast accessories for rain water pipes including filling the joints with approved adhesive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</si>
  <si>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PVC Plain bend 100mm dia (One Hundred milimeter)</t>
  </si>
  <si>
    <t>PVC Plain bend 150mm dia (One Hundred milimeter)</t>
  </si>
  <si>
    <t>Providing and fixing 0.60mm ( Zero point sixty millimeter) thick pre-painted steel sheet of TATA / DURO SHINE or its equivalent  in roofing with hot dipped metallic zinc coated sheet with top coat of regular modified polyster (RNP) organic coating of 20 ( Twenty ) micron over 5 ( Five ) microns primer coating to back coat of polyster of 5 ( Five )  microns over 5 ( Five) microns primer coating including fixing with pre-painted  iron J or L hooks, bolts and nuts , 6mm (Six milimetre)  diametre with prepainted  limpet and rubber washers complete with all accessories as requiured .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</si>
  <si>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ridges or hips 60cm. (Sixty centimetres)overall  with  0.60mm ( Zero point sixty millimeter) thick  prepainted steel sheets  of TATA/ DUROSHINE or its equivalent in roofing with hot dipped metallic zinc coated sheets with top coat of regular modified polyester  organic  coating of 20( Twenty )  microns over 5 ( Five ) microns primer coating + back  coat of polyster of 5 ( Five) microns over microns primer coating including fixing with prepainted  iron, J or L hooks bolts and nuts ,6mm(Six milimetre) diametre and prepainted G.I limpet and bitumen washer complete with all accessories.  as required.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</si>
  <si>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M.S. BP Sheet 1.66mm to 2mm( one point sixty six milimetere to two milimeter) thick in eaves board/facia/soffits/ceiling including cutting, fixing and welding to steel roof members and applying a coat of red lead primer complete as per the instruction of Engineer-in-charge (Base members of steel work shall be measured &amp; paid separtely) including carriage of material  within all leads and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</si>
  <si>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Runing Metre</t>
  </si>
  <si>
    <t>Per Runing Metre</t>
  </si>
  <si>
    <t xml:space="preserve">Providing and fixing 15 cm.  (Fiftee centemeter)wide 45 cm. (forty five centemeter)overall semicircular plain G.I. sheetgutter with iron brackets 40x3mm (Forty into  three millimeter)size bolts and nuts and washers etc. including making necessary conections with rain water pipe complete as per design.0. 63 mm thick (Zero pointy Six three millimeter). including carriage of material  within all leads and lifts and other incidentals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</si>
  <si>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In Trusses and trussed purlins in building .</t>
  </si>
  <si>
    <t xml:space="preserve">  Quintal.</t>
  </si>
  <si>
    <t>Per Quintal</t>
  </si>
  <si>
    <t>In gratings framed guard bars, ladders, railling, brackets and similar works.</t>
  </si>
  <si>
    <t>Quintals</t>
  </si>
  <si>
    <t>Steel work welded in built up sections, trusses and framed work, including cutting ,hoisting ,fixing in position and applying a priming coat of red lead paint as per HP.PWD specification clause 15.2.1.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</si>
  <si>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Painting two coats  (excluding priming coat) on new  steel and steel metal surfaces under coat with  with ready mixed paint brushing to give an even shade including cleaning the surface all dirt , dust and other foreign matter with ready mixed paint other than white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</si>
  <si>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Square  Meter</t>
  </si>
  <si>
    <t>Applying priming coat over new wood and wood based surfaces after and including preparing the surface by thoroughly cleaning oil, grease, dirt and other foreign  matter sand papering and knotting ready mixed paint brushing wood primer pink. as per HP.PWD Specification clause 16.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</si>
  <si>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Cement plaster skirting (upto 30cm height) with cement morter 1:3 (One cement: Three sand) finished with a floating coat of neat cement including rounding of junction with floor. 15 mm  (Fifteen milimeter)  thick.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</si>
  <si>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applying of Birla White Level Plast over prepared surface including grinding , chiseling , pre-wetting, cleaning with wire brush to remove dirt, dust, grease oil etc. Level Plast to be mixed throughly with mechanical stirrer / manually by adding 23 to 26 % (Twenty three to Twenty six percent) of clean potable water and waiting for 5 to 10 minute (Five to Ten minute) before application. Coat thickness to be between 3-12 mm (Three to Twelve  milimere). After cleaning the surface patch coat of level plast to be applied to ceiling ti fill all pores, honey  combing areas using hand towel. After complete drying of patch plaster finish coat of level plast applied with hand towel and finishing the same with aliminium bottom. AT the time application applicator should wear hand gloves while using level plast. Providing and applying 2 (Two ) coats of Birla White Wall Care Putty with a maximum thickness of 1 to 1.5 mm (One to one point five milimetre) over base coat of level plast including pre-wetting , cleaning of blade marks, removal of loose partice etc. WCP  to be mixed throoughly with mechanical stirre / manually by adding 35 to 40% (Thirty five to forty percent) of clean potable water and  waiting for 5 to 10 minute (Five to Ten minute) before application. Second coat to be applied after 2 to 3 hours (Two to Three hours) of complete drying of 1st (First) coat and  after rubbing with emery paper of size 500 (Five hundred) above to remove the putty blade marks.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</si>
  <si>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Painting two coats (excluding priming coat) on new wood and wood based  surfaces with enamel paint brushing to give an even shade including cleaning the surface  of all dirt,  dust and other  foreign matter, sand papering and stopping with white enamel paint. as per HP.PWD Specification.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</si>
  <si>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15mm(Fifteen milimetres) cement plaster in single coat in cement mortar 1:6 (One cement :six sand)  on the rough side of brick/ concrete/ stone walls for interior plastering upto any heights in all floor level including arrises, internal rounded angles, chamfers and / or rounded angles not exceeding 80mm (Eighty milimetres) in girth and finishing even and smooth as per HP.PWD Specification. including carriage of materials ,within all leads lifts and other incidentals as per direction of Engineer-in-Charge.The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</si>
  <si>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Third Floor</t>
  </si>
  <si>
    <t>Per Square  Meter</t>
  </si>
  <si>
    <t>Applying Birla white wall care putty of approved brand over plaster surface after thoroughly brushing the surface free from mortar drops, dust, loose materials and other foreign matters sand papered smooth to give final matt finish to the surface complete. as per HP.PWD Specification.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</si>
  <si>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15mm (Fifteen milimetre) cement plaster in single coat on fair side of brick / concrete / stone walls for interior plastering upto all floor level in any height including arrises,internal rounded  ngles,chamfers and/or rounded angles not exceeding 80mm (Eighty milimtere)  in girth and finished even and smooth. Cement Mortar 1:6 (One cement : Six Sand).  as per HP.PWD Specification clause 17 &amp; 4.4.1.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</si>
  <si>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 Applying priming coat new concrete/masonry/asbestos cement/plastered surfaces after and including preparing the surface by thoroughly cleaning oil, grease, dirt and other foreign matter and sand papering as required with readymixed primer. as per HP.PWD Specification clause 16.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</si>
  <si>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Wall painting (two coats) with acrylic emulsion paint of approved brand and manufacture for interior grade on undecorated concrete/stone/plastered wall surfaces to give an even shade including thoroughly brushing the surface free from mortar dropping and other foreign matter and sand papered smooth including applying of putty a required for metling the surface.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</si>
  <si>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Sqm</t>
  </si>
  <si>
    <t>Applying one coat of Acrylic distemper of approved shade Spectrum quartz king or equivalent finish for interior painting with brushes plain smooth finish composed of acrylic polymere in emulsion inorganic/special pigment siliceous aggregate anti fungicides anti-rusting &amp; foaming in two coat i/c necessary putty to give smooth even surface, sand papered smooth complete. as per HP.PWD Specification clause 16.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</si>
  <si>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Distempering (two coats) with oil bound washable distemper of approved brand and manufacture and of required shade on undecorated wall surfaces to give an even shade over and including a priming coat with distemper primer of approved brand and manufacture after thoroughly brushing the surface free from mortar droppings and other foreign matter and also including preparing the surface even and sand papered smooth. Priming coat with distemper primer.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</si>
  <si>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Finishing wall with weather proof exterior grade emulsion of approved design (Apex ultima ) or its equivalent on undecorated wall surfaces (two coats) to give an even shade and final finish after thoroughly cleaning  the surface to remove all dirt, dust and other foreign matter etc including sand paper smooth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</si>
  <si>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Providing and fixing Garsa stone 12mm.(Twelve milimetre) cladding on R.C.C.surface side as on faces of Arch masonry walls etcetra.on 12mm (Twelve milimetre) thick cement plaster 1:3(One cement: Three sand) and jointed with cement slurry including scaffolding etcetra.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</si>
  <si>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laying granite stone clading 12 mm (Twelve milimetre) on RCC surface siade  / on Arch masounary walls etc. on  12mm (Twelve milimeter) thickness base of cement mortar 1:3(One cement: Three sand) laid over and jointed with cement slurry mixed  i/c sacaffolding etc.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</si>
  <si>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plinth protection 50 mm ( Fifty Millimeter) thick in cement concrete 1:3:6( One cement : Three Sand : Six graded stone aggregated 20 mm nominal size) ( Twenty millimeter)as per HP.PWD Specification.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</si>
  <si>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under layer for plinth protection of 75mm (Seventy five millimetre) thick (Unconsolidated ) bed of dry brick/stone aggregate 40mm (Forty millimetre) nominal size well rammed and consolidated and grouted with sand including preparation of  ground  as per HP.PWD Specification.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</si>
  <si>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Constructing Course rubble hammer dressed 'U' shape open surface drain with side wall. 15x22 cm(Fifteen into twenty two centemeter)  in cement mortar 1:6 (One Cement : Six Sand) and inside plastring with cement plaster 1:3 (One Cement:Three Sand) including earth work and laying 10 cm (Ten centemeter) cement concrete in 1:5:10 (One Cement : Five Sand : Ten graded stone aggregate) of 40 mm (Forty milimeter) nominal size) and 7.5 cm (Seven oint five centemeter) cement concrete 1:2:4 (One Cement : Two Sand : Four Graded stone aggregate of 20 mm (Twenty milimeter) nominal size) and finished with a floating coat of neat cement complete as per standard design.as per HP.PWD Specification clause 19.2.1.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</si>
  <si>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Running Meter</t>
  </si>
  <si>
    <t>Tonne</t>
  </si>
  <si>
    <t>Per Tonne</t>
  </si>
  <si>
    <t xml:space="preserve">Providing and laying cement water proofing treatment with Dr. fixit - fast flek or quivalent 6-7 sqm/Kg (six -seven square metre / Kilogram) with two componant polymer modified comentitions coating coating consisting of commentitions powder and polymer liquid in two coats for first coat -clean and satuate surface and then applying a coat &amp; Dr. Fixit and the same process shall  be extended upto 300 mm (Three hundred milimetre) vertically the second coat shall be applied in opposite direction after four to six hours of application of firstly coat tthan sprinkle sand on top surface of applied Dr. fixit then apply cement mortar 1:4 (one cement : four sand) and admixed with 200 ml (Two hundred mililiters) of pidiproof L.W @ 200 ml (Two hundred Mililiters) per 50 Kg (Fifty kilograme) bag complete as per architect drawing including entire carriage of material with in all lead and lifts and other incidentals.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</si>
  <si>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&amp; fixing 12 mm thick Green chalk board non magnetic with superior quality framing  specially anodized aluminium profile 20 x 15 mm with corners with black plastic shall be provided. The board surfaces  shall be non porus ceramic partical on the top green surface for smooth writing with chalk over 11 mm thick partical board which shall have baking material of  galvanised  sheet 0.20 mm (Zero point twenty milimetre) thock approximately. The board shall be fixed on the wall will specially designed "J" clampus and square clumps with help onnylons sleevs and screw as per site requirement.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</si>
  <si>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TOTAL</t>
  </si>
  <si>
    <t>W.S &amp; S.I</t>
  </si>
  <si>
    <t>Excavation in drains and channels etc. in earth work in all classification of soil such as pick work, jumper work, blasting, pick jumper work , pick jumper blasting work, blasting work in soft and hard rock, saturated soil, any other mixed variety of soil in dry or saturated conditions up to any depth and lifts up to any height including dressing of side and bed and disposing of excavated earth upto all leads disposed earth to be levelled and neatly dressed as per HP.PWD Specification clause 7.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</si>
  <si>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Rmt</t>
  </si>
  <si>
    <t>Providing and laying in trenches  galvanised mild steel tubes 25 mm (Twenty five milimeter) B.S.T/ JINDAL(HISAR)/ TATA STEEL TUBE LTD /PRAKASH SURYA ( Medium grade )tube fittings (earth work in trenches to be measured and paid separataly).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</si>
  <si>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Per Running Meter</t>
  </si>
  <si>
    <t>15 mm nominal bore (Fifteen milimetres) diametre.</t>
  </si>
  <si>
    <t>Providing and fixing to wall , ceiling and floor galvanised mild steel tubes B.S.T/ JINDAL (HISAR)/ TATA STEEL TUBE LTD /PRAKASH SURYA (Medium grade)tube fittings and clamps including making good the wall, ceiling and floor. including entire  carriage of materials ,within all leads lifts and other incidentals as per direction of Engineer-in-Charge. 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</si>
  <si>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plytheline - aluminium plyethylene PE-AL-PE -composite pressure pipe U.V stabilized  with carbon black contofirming  fittings as per IS 15450 -2004  water supply including  clamp at one meter spacing ,cutting  fixing and making good the wall etcetra. but excluding the cost work fittings (internal work) pipes exposed on wall.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</si>
  <si>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1216 (16 mm (Sixteen milimetre) O.D.pipe) </t>
  </si>
  <si>
    <t>Meter</t>
  </si>
  <si>
    <t>Providing and fixing composite end seal compression fittings as per IS-15450-2004 for cold water supply e.g. tees, elbows, reducers, connectors, couplers and clamps with jointing testing and fittings complete including cutting and making good the walls etcetra.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</si>
  <si>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 xml:space="preserve"> Equal tee 1216 mm (One thousand two hundred sixteen milimetre)</t>
  </si>
  <si>
    <t>Female branch tee 1216x1216x15 mm  (One thousand two hundred sixteen into  One thousand two hundred sixteen into fifteen mimilimetre) thread</t>
  </si>
  <si>
    <t>Female elbow 1216x15 mm (One thousand two hundred sixteen into fifteen mimilimetre)  thread</t>
  </si>
  <si>
    <t>Male thread connector 1216x15 mm (One thousand two hundred sixteen into fifteen mimilimetre) thread</t>
  </si>
  <si>
    <t>Female thread connector 1216x15 mm (One thousand two hundred sixteen into fifteen mimilimetre) thread</t>
  </si>
  <si>
    <t xml:space="preserve">Reducers 1620x1216 (One thousand six hundred twenty into One thousand two hundred sixteen milimetre) </t>
  </si>
  <si>
    <t>Providing and fixing PVC Water storage tank of ISI 12701 marked G.I. Inlet and outlet connection ,15mm (Fifteen  millimetre) nominal bore ball valve and mosquito proof PVC cover with locking arrangement including hoisting up to all heights above ground level  1000 ( one thousnad)  litres net capacity tank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</si>
  <si>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Coupler 1216</t>
  </si>
  <si>
    <t>Providing and fixing high pressure  PVC spigot and socket waste and ventilating pipes FINOLEX including fixing with approved adhesive etc.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</si>
  <si>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110 mm (One hundred ten milimetre) dia</t>
  </si>
  <si>
    <t>150 mm (One hundred fifty milimetre) dia</t>
  </si>
  <si>
    <t>Providing and fixing PVC floor trap FINOLEX of  self cleaning design including fixing with  approved adhesive etc. complete . including cost of cutting making good in  the walls and floors complete .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</si>
  <si>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 110mmx90mm (One hundred ten into Ninety milimetre)  dia</t>
  </si>
  <si>
    <t>Each.</t>
  </si>
  <si>
    <t>Providing  and fixing PVC FINOLEX Single equal branch with oval access door,insertion rubber washer 3 mm (Three milimetre) thick boltsand nuts  including fixing with approved adhesive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</si>
  <si>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110 mm dia (One hundred ten milimetre)</t>
  </si>
  <si>
    <t>Providing  and fixing PVC FINOLEX  Door bend with oval access door,insertion rubber washer 3 mm (three milimetre) thick bolts and nuts  including fixing with approved adhesive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</si>
  <si>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Providing and fixing PVC 110 mm  (One hundred ten) millimetrer) dia . single equal branch plain  bolts and nuts complete. including fixing with approved adhesive etcetra.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</si>
  <si>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PVC collars of FINOLEX. including fixing with approved adhesive etcetra.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</si>
  <si>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150 mm dia (One hundred fifty milimetre)</t>
  </si>
  <si>
    <t>Providing  and fixing PVC D-Plast plain bend  including fixing with approved adhesive complete.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</si>
  <si>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Providing and fixing PVC FINOLEX Double equal branch of required degree D-plast with oval access door insertion rubber washer 3mm  (Three millimetre)  thick bolts and nuts ISI marked , including fixing with approved adhesive etc. complete .   110 mm( One hundred ten millimetre)  nominal size.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</si>
  <si>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PVC FINOLEX plain Double equal branch ISI marked, including fixing with approved adhesive etc. complete .   110 mm( One hundred ten millimetre)  nominal size.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</si>
  <si>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110 mm (One hundred ten millimeter) dia.</t>
  </si>
  <si>
    <t>Providing and fixing PVC FINOLEX clamps ISI marked of approved design with steel screws and rawal plugs etc. complete. including carriage of materials , within all leads and lifts as per direction of Engineer-in-Charge.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</si>
  <si>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PVC plain “Y" junction ISI marked including fixing with approved adhesive etc.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</si>
  <si>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stainless steel kitchen sinkNo REK 1916 of overall size 460 x 560 x 229 mm (Four hundred sixty into Five hundred sixty Into Two mhundred twenty nine milimetre) , 1022 (One thouand twenty two) diamond sinks (Or equivalent) standard ISI make with drain board and C.P. waste with C.I. or M.S.  brackets painted white including cutting holes and making good the same but excluding fitting.including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</si>
  <si>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vitreous china wash down water closet squating pan  (Indian type W.C. pan ) 580mm ( five hundred eighty millimeter) PARRYWARE/ CERA/ HINDWARE /NEYCER / SANITARYWARE (Earth work ,bed concrete to be measured and pais separately). (i) Orissa Pattern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</si>
  <si>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100 mm (One hundred milimetre) FINOLEX 'P'  of  'S' trap for water closet ( squating pan) ISI marked including jointing the trap with the pan and soil in cement mortar 1:3  (One cement : Three sand)  with approved adhesive etc.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</si>
  <si>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vitreous China wash down, water closet  PARRYWARE/ CERA/ HINDWARE /NEYCER / SANITARYWARE  (European type. W.C. pan) with integral 'P' or 'S' trap including jointing the trap with soil pipe in cement mortar 1:1(One cement : One sand) (Seat and over to be measured and paid for separately)Anglo Indian pan No.20012.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</si>
  <si>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Providing and fixing plastic seat of PARRYWARE/ CERA/ HINDWARE /NEYCER / SANITARYWARE  (solied/holw type) and cover for wash down water closet with C.P. brass hings and rubber buflers solid type white plastic seat and cover . including carriage of materials within all leads lifts and other incidentals  as per direction of Engineer-in-Charge. The rate includes, octroi,   Malkhana , Toll tax ,  Goods Service Tax, building and other constrcution worker, welfare cess royalty or any other tax, leay or cess in respect of input for or output by this contract shall be payable by the contractor and Government shall not entertain any claim whatsoever in this respect of the same.</t>
  </si>
  <si>
    <t>Providing and fixing in position brass mosquito proof coupling of IS marked make approved by bureau of Indian standard for over flow pipe of 25mm (Twenty five milimetre)  nominal dia (over flow pipe to be measured and paid for separately).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</si>
  <si>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vitreous china wash basin flat back  Category no. 10001 size 55x40x83 cm in white shade of ORIENT/ PARRYWARE / CERA / HINDWARE / NEYCER / SANITARYWARE with single hole for pillar tap with C.I or  M.S brackets painted white including holes and making good the same but excluding fittings(i) 630 x 450mm(Six  hundred thirty  into four hundred  fifty millimeters) including carriage of materials within all leads lifts and other incidentals  as per direction of Engineer-in-Charge.The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</si>
  <si>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vitreous China padedstal for wash basin complete recessed at the back for the reception of pipes and fittings .  ORIENT/ / PARRYWARE / CERA / HINDWARE / NEYCER / SANITARYWARE.   including carriage of materials within all leads lifts and other incidentals  as per direction of Engineer-in-Charge.The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</si>
  <si>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Providing and fixing rubber plug for sink / wash basin including carriage of materials within all leads lifts and other incidentals  as per direction of Engineer-in-Charge.The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</si>
  <si>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32mm (Thirty two milimetre) dia </t>
  </si>
  <si>
    <t>Providing and fixing 32mm (Thiry two millimetre) dia C.P. brass waste  for wash basin or sink.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</si>
  <si>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No.</t>
  </si>
  <si>
    <t>Providing and fixing M.I. Union UNIK/ KS/ AMCO / AVR / NVR /RR /SUW for wash basin or sink :-32 mm dia (Thirty two millimeter ).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</si>
  <si>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G.I / M.I union UNIK/AMCO/KS / AVR/NVR /RR /SUW of 15 mm (Fifteen milimetre) nominal size.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</si>
  <si>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600 X 450mm (Six hundred into Four hundred fifty millimetre)  bevelled  edge mirror of ATUL/MODI GUARD / GOLDEN FISH of superior glass mouonted plastic sheet plastic plug with C.P brass screws and washers.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</si>
  <si>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C.P. Brass Towel rail complete KIGSTON / PARKO / TECHNO / JAL JAQUR/GEM / ESS / SEIKO with C.P. Brass screws:-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</si>
  <si>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600 mm x 20 mm (Six hundred into twenty millimeter)</t>
  </si>
  <si>
    <t>750 mm x 20 mm (Seven hundred fifty into twenty millimeter)</t>
  </si>
  <si>
    <t>Providing and fixing PTMT coloured / white high density polyethylene / poly propylene 10 (Ten litres) capacity ( full flush) European standard control low level flushing cistern COMMANDER / CORAL/ CERA / HINDWARE / HINDUSTAN with fittings with a pair of brackets with fittings such as lead valve, syphon, 15mm (Fifteen milimetre)  nominal size PVC ball valve with polythene float, with push button, couplings for connections with inlet, outlet and over flow pipe, 40mm dia C.P. flush bend including cutting holes in walls and making good the same and connecting the flush bend with cistern and closet (overflow pipe to be measured and paid for separately). including entire carriage of materials within all leads lifts and other incidentals  as per direction of Engineer-in-Charge. 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</si>
  <si>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C.P. grating round of approved quality  and colour 100 mm (One hundred milimetre)  nominal dia.  including entire carriage of materials within all leads lifts and other incidentals  as per direction of Engineer-in-Charge. 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</si>
  <si>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 xml:space="preserve">Providing and fixing PTMT liquid soap container of approved quality and colour with steel screws and rawal plugs etc.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</si>
  <si>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Chromium plated brass soap dish of KIGSTON / PARKO/ TECHNO / JAL JAQUR/GEM / ESS / SEIKO with C.P. brass brackets fixed to wooden cleats  with C.P. brass screws.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</si>
  <si>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 xml:space="preserve">Providing and fixing PTMT toilet paper holder of approved quality and colour with steel screws and rawal plugs etc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</si>
  <si>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PTMT jet spray of superior quality and colour with one metre tube.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</si>
  <si>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C.P.brass bib tap with capston head of KIGSTON / PARKO / TECHNO / JAL JAQUR/GEM / ESS / SEIKO (superior and heavy type)  15mm (Fifteen millimetre)  dia.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</si>
  <si>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C.P. brass pillar tap with capston head of KIGSTON / PARKO / TECHNO / JAL JAQUR/GEM / ESS / SEIKO with capastan head 15mm (Fifteen millimetre) dia metre.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</si>
  <si>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 xml:space="preserve">Providing and fixing  C.P Brass angle valve 15 mm (Fifteen millimeter).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</si>
  <si>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and fixing C.P. stop cocks 15mm dia.  (Fifteen milimetre)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</si>
  <si>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Providing and fixing brass full way valve with wheel  15mm  (Fiftten millimetre) including entire carriage of materials within all leads and lifts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</si>
  <si>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Providing and fixing brass ball valve (horizontal plunger type) KIGSTON / PARKO / TECHNO / JAL JAQUR/GEM / ESS / SEIKO.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</si>
  <si>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 15 mm (Fifteen milimetre)  nominal bore</t>
  </si>
  <si>
    <t xml:space="preserve">Inside size 1200 x 900mm and 1000mm (One thousand two hundred into nine hundred and one thousand millimeter) deep including C.I. cover and frame (medium duty) 500mm (Five hundred millimeter) internal diameters total weight of cover and frame to be not less than 116kg (One hundred sixteen kilogramme) (weight of cover 58 kg. (Fifty eight kiligram) Weight of frame 58 kg.(Fifty eight kiligram)  With 200mm (Two hundred millimeter) thick walls of brick masonry using common burnt clay building bricks in cement mortar 1:3 (One cement: Three sand). </t>
  </si>
  <si>
    <t>Inside size 800mm x 800mm and 500mm(Eight hundred into Eight hundred  &amp; Five hundred  millimeter) deep including C.I cover with frame. (Light duty single seal pattern - 1) 455 mm x 610mm (Four hundred fifty five into six hundred ten millimeter) internal dimensions total weight of cover and frame to be not less than 38kg. (Thirty eight kilogramme) (Weight of cover 23 kg (Twentty three kilogram) and weight of frame 15 kg.(Fifteen kilogram) With 200mm (Two hundred millimeter) thick walls of brick masonry using common burnt clay building bricks in cement mortar 1:3 (One cement : Three Sand). including carriage of materials within all leads lifts and other incidentals  as per direction of Engineer-in-Charge.The rate includes octroi royality Malkhana toll tax and other taxes imposed by the Government.</t>
  </si>
  <si>
    <t>Constructing manhole with R.C.C top slab in 1:2:4 mix in (One cement : Two sand : Four graded crushed stone aggregate 20mm (Twenty millimeter) nominal size) foundation concrete1:4:8 (One cement : Four sand : Eight graded crushed stone aggregate 40mm (Foerty millimeter) nominal size) inside plastering 15mm (Fifteen millimeter)thick with cement mortar 1:3 (One cement Three sand) finished with a floating coat of neat cement and making channels in concrete 1:2:4 mix (One cement : two sand : Four graded crushed stone aggregate 20mm (Twenty millimeter) nominal size) finished smooth complete including curing and testing including carriage of materials within all leads lifts and other incidentals  as per direction of Engineer-in-Charge. The rate includes, octroi,   Malkhana , Toll tax ,  Goods Service Tax, building and other constrcution worker, welfare cess royalty or any other tax, levy or cess in respect of input for or output by this contract shall be payable by the contractor and Government shall not entertain any claim whatsoever in this respect of the same.</t>
  </si>
  <si>
    <t xml:space="preserve">Providing and laying (to level or slopes) and underground C.I. Inspection chamber and bends with common burnt clay building bricks in cement mortar 1:5 (One cement : Five sand ) C.I. Cover with frame (light duty ) 355mm x 610mm (Three hundred fifty five into Six hundred ten milimetre)internal dimensions total weight of cover with frame to be not less than 38kg (Thirty eight kilogram) (weight of cover 23 kg.  (Twenty three kilogram)and weight of frame15kg  (Fifteen kilogram)) R..C.C top slab with 1:2:4 mix (One cement: Two sand : Four graded stone aggregate 20mm  (Twenty milimetre) nominal size ) foundation concrete 1:5:10 ( One cement : Five sand : Ten graded stone aggregate 40mm (Forty milimetre) nominal size inside plaster 15mm (Fifty milimetre) thick with cement mortar 1:3 (one cement : Three sand) finished smooth with a floating coat of neat ement on walls and bed concrete etc. complete.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</si>
  <si>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Inside dimensions 455 mm x 610 mm x 450 mm (Four hundred fifty five into six hundred ten into four hundred fifty milimetre) deep single pipe line.</t>
  </si>
  <si>
    <t>Construction chamber 300mm x 300mmx500mm (Three hundred into Three hundred into five hundred millimeter)  inside size for stop cock with C.I. surface box 100mm x 100 mm x 75mm (One hundred into one hundred into seventy five )millimeter (inside) with hinged cover fixed in cement concrete slab 1:2:4 mix (one cement : two sand : Four graded crushed stone aggregate 20mm (Twenty )millmeter nominal size) 75mm (Seventy five millimeter)thick foundation concrete 1:5:10 ( one cement : Five sand : Ten grades crushed stone aggregate 40 mm (Forty )millimeter nominal size and inside plastering with cement mortar 1:3 (One cement :Three sand) finished with a floating coat of neat cement including curing and testing complete with 100 mm(One hundred millimeter)thick walls of brick masonry in cement mortar 1:5 (One cement: Five sand) including entire carriage of materials within all leads lifts and other incidentals  as per direction of Engineer-in-Charge.The rate includes, octroi,   Malkhana , Toll tax ,  Goods Service Tax, building and other construction worker, welfare cess royalty or any other tax, leavy or cess in respect of input or output by this contract shall be payable by the contractor and Government shall not entertain any claim whatsoever in this respect of the same.</t>
  </si>
  <si>
    <t>Cubic Metre</t>
  </si>
  <si>
    <t>Per cubic Metre</t>
  </si>
  <si>
    <t xml:space="preserve">Excavation in soil in Hilly area by mechanical means including cutting and trimming of side slopes and disposing of excavated earth with in all lead  and lifts as per technical specification clause 1603.1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</si>
  <si>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Providing, laying, spreading and compacting stone aggregates of specific sizes to water bound macadam specification including spreading in uniform thickness, hand packing, rolling with three wheel 80-100 kN static roller in stages to proper grade and camber, applying and brooming, stone screening/binding materials to fill-up the interstices of coarse aggregate, watering and compacting to the required density Grading 1 as per Technical Specification Clause 405.  (A) By Manual Means.  including carriage of materials ,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</si>
  <si>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Cubic metres</t>
  </si>
  <si>
    <t>Providing and Laying of Interlocking Concrete Blcok Pavements having thickness 80 mm (Eighty millimeter) as per drawing and Technical Specification Clause 1504. including carriage of materials within all leads lifts and other incidentals  as per direction of Engineer-in-Charge.The rate includes octroi royality Malkhana toll tax and other taxes imposed by the Government.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</si>
  <si>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Vertical surfaces such as walls (any thickness) partitions and the like including attached pillasters buttresses, plinth and string courses and the like.</t>
  </si>
  <si>
    <t>Suspended Floor roofs, landing and shelves and their support balconies,beams,girders,bressumers and contilever upto all floor  level</t>
  </si>
  <si>
    <t>Wall (any thickness but not less than 0.1 m thickness)attached pilasters, buttresses, plinth and string courses etc. from top of foundation level upto all floor level.</t>
  </si>
  <si>
    <t>Cubic metre</t>
  </si>
  <si>
    <t>Providing Tor steel Fe-500D SAIL TISCO reinforcement for Reinforced Cement Concrete work including bending, binding and placing in position complete in all heights including cost of binding wires completed and other incidentals due for its completion for all floors level.as per HP.PWD Specification. including carriage of materials , tools machinery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</si>
  <si>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Supplying cast iron cover without frame for manholes For frame of 500mm (Five hundred milimetre) internal diameter C.I. cover (medium duty) the weight of cover to be not less than 58kg. (Fifty eight kilograme). including carriage of materials , tools machinery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</si>
  <si>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Construction of Shed for pumping sets, C/O filteration Chamber.  including carriage of materials , tools machinery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</si>
  <si>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Ground floor &amp; First floor</t>
  </si>
  <si>
    <t>Parking floor &amp; Ground floor</t>
  </si>
  <si>
    <t>Providing and fixing 75 mm x60mm scrolls to suit to rounded hand rail (dia of scroll to be 3 time for width of hand rail).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</si>
  <si>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S/F of pumping machinery Tullu pump 1 HP including all allied accessories with panel board not below the ISI Standard.  including carriage of materials , tools machinery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</si>
  <si>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Per Cubic Metre</t>
  </si>
  <si>
    <t>Providing and fixing PVC “Y" junction with oval access door, insertion rubber washer 3 mm (Three milimetre) thick bolts and nuts ISI marked complete including fixing with approved adhesive etc. complete. including carriage of materials ,within all leads lifts and other incidentals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</si>
  <si>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 xml:space="preserve">Extra cost for providing and mixing polyester triangular synthetic fibres in specified ration 6-18mm length designed for melting point 240-260 degree centigrade and having specific gravity of 1.33-140 as per IS-456 amendment August 2007 &amp; IRC 44- 2008 @ 125 grams/50kg of cement bag in all types of CC, RCC, plastering and flooring work etc.including carriage of materials ,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</si>
  <si>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 xml:space="preserve">Applying one coat of Acrylic primer (Spectrum or equivalent of Superior quality) on new concrete/masonry/plastred surfaces after and including preparing the surface by thoroughly brushing the surface free from mortar droppings and other foreign matters, sand papering the surface smooth complete. including carriage of materials in all leads and lifts as directed by the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</si>
  <si>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G.TOTAL</t>
  </si>
  <si>
    <t xml:space="preserve">Providing  and laying mechanically mixed and vibrated plain/reinforced concrete 1:3:6 (One cement : three sand :six graded crushed  stone  aggregate 40 mm (forty milimetre) in open foundations complete as per drawings and technical specifications clause 802,803,1202 &amp; 1203 . plain cement concrete  grade M-10 ( M-ten)  Nominal mix  including cost of form work and curing complete and    including carriage of materials , within all leads and lifts as per direction of Engineer-in-Charge. The rate includes octori, royality, malkhana, toll tax, Goods Service Tax, building and other constrcution worker, welfare cess royalty or any other tax, leavy or cess in respect of input for or output by this contract shall be payable by the contractor and Government shall not entertain any claim whatsoever in this respect of the same.   </t>
  </si>
  <si>
    <t>Air quality one location of construction of site, therice a year (One sample pre construction and 6 (Six) sample during construction phase total 7 (Seven) sample including all leads lifts and carriage of material and other incidential charges as per entire satisfaction of the Engineer-in -Charge.</t>
  </si>
  <si>
    <t>Water quality-one ground water sample from construction of site, therice a year (One sample pre construction and 6 (Six) sample during construction phase total 7 (Seven) sample including all leads lifts and carriage of material and other incidential charges as per entire satisfaction of the Engineer-in -Charge.</t>
  </si>
  <si>
    <t>Noise quality one location at project site (One sample pre construction and 6 (Six) sample during construction phase total 7 (Seven) sample including all leads lifts and carriage of material and other incidential charges as per entire satisfaction of the Engineer-in -Charge.</t>
  </si>
  <si>
    <t>Air quality one location at MCC site , during the defect liability (Period including all leads lifts and carriage of material and other incidential charges as per entire satisfaction of the Engineer-in -Charge.</t>
  </si>
  <si>
    <t>Water quality one ground water sample at MCC site , during the defect liability (Period including all leads lifts and carriage of material and other incidential charges as per entire satisfaction of the Engineer-in -Charge.</t>
  </si>
  <si>
    <t>Noise quality one ground water sample at MCC site , during the defect liability (Period including all leads lifts and carriage of material and other incidential charges as per entire satisfaction of the Engineer-in -Charge.</t>
  </si>
  <si>
    <t>Sample</t>
  </si>
  <si>
    <t>Cubic metre.</t>
  </si>
  <si>
    <t>Per Sample</t>
  </si>
  <si>
    <t xml:space="preserve">Group C. </t>
  </si>
  <si>
    <t>Wiring for twin control light point with 1.5 Sq. mm. PVC insulated heat resistant flame retardant (HRFR) and low smoke single core (flexible) copper conductor cable in surface/recessed steel conduit with 2-way, 5/6 amps. modular switch, modular plates, suitable G.I. box and earthing the light point with 1.5 Sq.mm. HRFRLS/PVC insulated single core copper conductor cable as required  complete in all respect as per entire satisfaction of Engineer- in- Charge. PLAZA / UNITECH / BONTON / KEI / BIYANI / GEMSCAB / CMI Cable make.</t>
  </si>
  <si>
    <t>Group C.</t>
  </si>
  <si>
    <r>
      <t xml:space="preserve">Wiring for light point / fan  point /  exhaust fan /  call bell point with 1.5 Sq. mm. PVC insulated heat resistant flame retardant (HRFR) and low smoke single core (flexible) copper conductor cable in surface/recessed steel conduit with modular switch, modular plates, suitable G.I. box and earthing the light point with 1.5 Sq.mm. HRFRLS/PVC insulated single core copper conductor cable as required complete in all respect as per entire satisfaction of Engineer- in- Charge.  </t>
    </r>
    <r>
      <rPr>
        <b/>
        <sz val="12"/>
        <rFont val="Times New Roman"/>
        <family val="1"/>
      </rPr>
      <t>PLAZA / UNITECH / BONTON / KEI / BIYANI / GEMSCAB / CMI Cable make.</t>
    </r>
  </si>
  <si>
    <r>
      <t>Supplying and fixing G.I. Modular box of (140mmx78mmx50mm) size with modular plate and cover in recess including providing and fixing 5 pin 5/6 amps modular socket outlet and 5/6 amps, modular switch, connections etc. as required. as required complete in all respect as per entire satisfaction of Engineer- in- Charge.</t>
    </r>
    <r>
      <rPr>
        <b/>
        <sz val="12"/>
        <rFont val="Times New Roman"/>
        <family val="1"/>
      </rPr>
      <t xml:space="preserve"> Make : Legrand (Myriu) / L&amp;T ( Entice) / SSK / ABB (Similar Class)</t>
    </r>
    <r>
      <rPr>
        <sz val="12"/>
        <rFont val="Times New Roman"/>
        <family val="1"/>
      </rPr>
      <t>.</t>
    </r>
  </si>
  <si>
    <r>
      <t>Supplying and fixing G.I. Modular box of (140mmx78mmx50mm) size with modular plate and cover in recess including providing and fixing 6 pin 15/16 amps modular socket outlet and 15/16 amps, modular switch, connections etc. as required as required complete in all respect as per entire satisfaction of Engineer- in- Charge.</t>
    </r>
    <r>
      <rPr>
        <b/>
        <sz val="12"/>
        <rFont val="Times New Roman"/>
        <family val="1"/>
      </rPr>
      <t xml:space="preserve"> Make : Legrand (Myriu) / L&amp;T ( Entice) / Anchor SSK / ABB (Similar Class)</t>
    </r>
    <r>
      <rPr>
        <sz val="12"/>
        <rFont val="Times New Roman"/>
        <family val="1"/>
      </rPr>
      <t>.</t>
    </r>
  </si>
  <si>
    <t xml:space="preserve">Double door-12 way </t>
  </si>
  <si>
    <r>
      <t xml:space="preserve">Supplying  and fixing  of  following  way, single  pole  and  neutral sheet  steel MCB distribution board, 240 volts, on surface / recess, complete with tinned copper bus- bar, wire-set, neutral link, earth bar, din-bar, detachable gland plate, blanking plate, cable, identification labels interconnections, phosphatized and powder painted, including earthing etc. as required complete in all respect as per entire satisfaction of Engineer- in- Charge.  </t>
    </r>
    <r>
      <rPr>
        <b/>
        <sz val="12"/>
        <rFont val="Times New Roman"/>
        <family val="1"/>
      </rPr>
      <t>(Make : Legrand/ L&amp;T / ABB.)</t>
    </r>
  </si>
  <si>
    <t xml:space="preserve">Double door-08 way </t>
  </si>
  <si>
    <r>
      <t xml:space="preserve">Providing and installation of stationary storage type Electric water heater (Geyser) of various sizes by means of Expansion-bolts with nuts and washers, including embedding of expansion-bolts in the wall, providing and fixing of Non-return valve, Dead weight safety valve, 2 No C.P. connection rods 18" long, making good the damages, electrical connections, safety valve connections, testing and commissioning etc. as required complete in all respect as per entire satisfaction of Engineer- in- Charge. </t>
    </r>
    <r>
      <rPr>
        <b/>
        <sz val="12"/>
        <rFont val="Times New Roman"/>
        <family val="1"/>
      </rPr>
      <t>(Make : Racold / Venus / Crompton Grieves /Usha.)</t>
    </r>
  </si>
  <si>
    <t>Extra for using salt and charcoal for G.I. or copper plate earth electrode complete as required complete in all respect as per entire satisfaction of Engineer- in- Charge.</t>
  </si>
  <si>
    <t>Supplying and fixing copper tape 20mmx3mm thick on parapet or surface of wall for lightning conductor as required complete in all respect as per entire satisfaction of Engineer- in- Charge. ( for vertical run)</t>
  </si>
  <si>
    <t>Metre</t>
  </si>
  <si>
    <t>Per Metre</t>
  </si>
  <si>
    <t>Supplying and fixing copper tape 20mmx3mm thick on parapet or surface of wall for lightning conductor as required complete in all respect as per entire satisfaction of Engineer- in- Charge. ( for horizontal run)</t>
  </si>
  <si>
    <t>Providing and fixing of lightning conductor finial, made of 25 mm dia. 300 mm long copper tube, having single prong at top, with 85 mm dia 3 mm thick copper base plate including holes etc. complete as required complete in all respect as per entire satisfaction of Engineer- in- Charge.</t>
  </si>
  <si>
    <t>No</t>
  </si>
  <si>
    <t>Supply and fixing  of G.I modular boxes of following sizes along with modular base and cover plate for modular switch in recess as required:- 12 modules (205x135x60mm)</t>
  </si>
  <si>
    <t>Supply and fixing  of following sizes modular base and cover plate on the existing in recess as required:- 12 modules (205 x 135 x 60).</t>
  </si>
  <si>
    <t>Wiring for circuit / sub main with following size PVC insulated heat resistant flame retardent (HRFR) and low smoke single core  (flexible) copper conductor cable in surface / recesse steel conduit along with 1 No. HRFRLS/PVC insulated single core copper conuctor cable of same size for earthing as required.</t>
  </si>
  <si>
    <t>2x2.5 sqm mm</t>
  </si>
  <si>
    <t>2x4.0 sqm mm</t>
  </si>
  <si>
    <t>2x1.5 sqm mm</t>
  </si>
  <si>
    <t>2x10.0 sqm mm</t>
  </si>
  <si>
    <t>Wiring for circuit / sub main with 4 x 16 sqm mm PVC insulated heat resistant flame retardent (HRFR) and low smoke single core  (flexible) copper conductor cable in surface / recesse steel conduit along with 2 No. 16 Sqm mm (4x16+2x16) (Four x sixteen + two x sixteen) HRFRLS/PVC insulated single core copper conuctor cable of same size for earthing as required.</t>
  </si>
  <si>
    <t>Wiring for power plug with 2x4 sqm mm (Two x four) PVC insulated heat resistant flame  retardent (HRFR) and low smoke single core (Flexible) copper conductoe cable in surfce / recessed steel conduit along with 1 No. 4 Sqm mm HRFRLS/PVC insulated single core copper conuctor cable for earthing as required.</t>
  </si>
  <si>
    <t>Earthing with G.I earth pipe 4.5 mtr long and 40 mm (Forty milimetre) dia, including accesseries and providing masonery enclosure with cover plate having locking arrangement and watering pipe etc. /But without charcol or cok salt) complete as required.</t>
  </si>
  <si>
    <t>Extra for using salth and charcoal for G.I or copper plate earth eletrode complete as required.</t>
  </si>
  <si>
    <t>Supplying and laying 8 SWG copper wire at 0.50 mtr , below ground level for earth electrode conduvtor , including soldering etc. as required.</t>
  </si>
  <si>
    <t>Providing installation , testing and commissioning of ceilling fan 1200 mm (Twelve hundred ) with regulator including wiring the down rods of standard length (up to 30 CM) with 16/0.20 mm twin twisted flexible cottonm braided copper cable including providing and fixing phenolic lamminated sheet cover on the fan box and earthing etc. as required :- Make Usha Technix, Baja ultima.</t>
  </si>
  <si>
    <t>Providing installation , testing and commissioning of Glazed LED 36 watt Batten High quality design aliminium extruded decorative end caps Make:- Crompton, philips, Jaquar or as approved by Engineer in Charges.</t>
  </si>
  <si>
    <t>Supplying and fixing fancy wall bracket of metal &amp; synthetics white colour of superior quality with B22 lamp holder complete with all accessories , including making connection testing etc. as required Make Philips, Jaquar or as appproved by Engineer in Charge.</t>
  </si>
  <si>
    <t>Supplying and fixing LED panel fiting , 160x 160mm, (One hundred sixty into One hundred sixty milimetre)  12 watt (twelve watt) made from extruded aluminium housing , Aesthetically desingned flat panel for surface mounting which provides soft lighgt and glare free symmetrical illumination complete with connections etc. as required Make Jaquar, Panasonic  or as approved by Engineer in Charge.</t>
  </si>
  <si>
    <t>Supplying and fixing LED apnel fiting , round fitting , dia 205 mm (Two hundred milimetre) 18 watts (Eighteen) made from extruded aluminium housing , Athetically desingned flat panel for surface mounting which provides soft light and glare free symmmeterial illumination complete with connetions etc as required Make Jaquar, Philips, K-lite or as approved by Engineer in Charges.</t>
  </si>
  <si>
    <t>Providing installation testing and commissioning of Mirror Light 14 complete with connection etc. as required Make:- Philips, K-lite, crompton.</t>
  </si>
  <si>
    <t>Providing installation testing and commissioning of stair  Light having large synthetic diffuser shade for more light output with E27 base f higt quality Make:- Philips, Jaquar or as approved by Engineer in Charge.</t>
  </si>
  <si>
    <t>Supplying and fixing bakelite batten / ahgle holder including connections etc, as required.</t>
  </si>
  <si>
    <t>Supplying and fixing of Exhaust fan (Plastic) with Louver shutter 300 mm (Three hundred milimetre) 1000 RPM 1125 Air Delivery (CMM) on the existing openming complete with connections etc. as required Make :- Bajaj, havells, Usha.</t>
  </si>
  <si>
    <t>Supplying and fixing Ding Dong / Electronic musical bell, suitable for D.C / A.C singe phase, 230 volts complete as required.</t>
  </si>
  <si>
    <t>Supplying and fixing copper strips bus-bar suitable fr 200 Amp , 415 volts capacity 4 Nos. cross -sectional area (25.4 mm x 4.75 mm) in the existing enclosure with all accessories including connections etc, as per required.</t>
  </si>
  <si>
    <t>Supplying and fixing copper strips bus-bar suitable fr 63 Amp , 415 volts capacity 4 Nos. cross -sectional area (16 mm x 3.17mm) in the existing enclosure with all accessories including connections etc, as per required.</t>
  </si>
  <si>
    <t>Providing and fixing TP&amp;N switch disconnector fuse unit panel mounting, 415/500 volts with 3 No. HBC/HRC mfuses, open execution . Including drilling holes in the cubical , making connections, etc as required 60 MAP Category -A</t>
  </si>
  <si>
    <t>Providing and fixing following rating and breaking capacity MCCB in the existing cubical panel board including drilling holes in the cubical panel making connections etc, as required. 200 Amp - 25 KA</t>
  </si>
  <si>
    <t>Supplying and erection of following depth sheet cubical pedestal of suitable dimensions with plus- minus 5 (Five) cm variations, made from 1.6 mm (One point Six) thick M.S sheet duly fabricated in a segregated manner for housing of switch fuse units, by welding each compartment on five side &amp; fronmts side hinged, comleted with locking arrangement , with sufficenmt No. vertical and horizantal intermediate switchgear housing compartement. The cubical pedestal shall have cable entry box at one or two side, with epoxy powder coated approved paint and bounding to the  to the existing earth etc. The same shall be erected in the 1:2:4 (one cement : Two Sand : four Aggregate) cement concrete plate form mof suitable dimensions 15 cm high from ground level and 45 cm (Forty five centemetre) thick. The cubical pedestal shall be 15 CM from the top of cement  concrete plat form:-</t>
  </si>
  <si>
    <t>300 mm deep (Three hundred) (nominal) 1000x1000mm = 1 No. , 300 x 600 mm = 4 Nos.).</t>
  </si>
  <si>
    <t>Per square metre</t>
  </si>
  <si>
    <t>Armoured cable 16 sq. mm (four core)</t>
  </si>
  <si>
    <t>Armoured cable 95 sq. mm (3.5core)</t>
  </si>
  <si>
    <t xml:space="preserve">Supplying and fixing following rating Modular switch / socket on the existing switch box / cover including connections etc. as required </t>
  </si>
  <si>
    <t>S.P 5/6 Amps one way switch , Modular Swicth</t>
  </si>
  <si>
    <t>Bell push</t>
  </si>
  <si>
    <t>5 pin 5/6 Amps Modular Socket Outlet.</t>
  </si>
  <si>
    <t>Providing and fixing 25 x 5 mm (Twenty five into five milimetre) copper strip on surface oe in recess for earth connections etc. as required.</t>
  </si>
  <si>
    <t>Supplying and drawing LAN cable CAT 6 solid copper conductor pretected with PVC sheath in the existing surface / recessed steel / PVC conduit as required.</t>
  </si>
  <si>
    <t>Supplying testing commisioning of 10 port desktop swicth for transition of gigabit ehternet featured with 8 10 / 100/1000 Mbps, enabling instant large files transferring etc. complete in all respect  Make:- TP link cr as approved by engineer in charges.</t>
  </si>
  <si>
    <t xml:space="preserve">Supplying and fixing of following sized of PVC conduit along with the accessories in surface / recess including cutting the wall and making good the same in sace of recessed conduit as required:- </t>
  </si>
  <si>
    <t>25 mm dia (twenty five milimetre)</t>
  </si>
  <si>
    <t>Supplying and fixing of RJ45 receptor jack Cat-6 of 2 module make Havells or as approved by engineer in charges complete with all accessories , including making connections testing etc. as required.</t>
  </si>
  <si>
    <t>Supplying and fixing inverter type Split AC of 1.5 ton capacity Hot &amp; cold with two stage steady cool Compressor of high EER Rotary BLDC type with Wide operating Voltage Range of 145-270 Volts , with features Cool/ Heat Mode, Anti Dust, Catechin Filter , Dual Temp . Display. 4 stage Filtration Advantage 100 % copper including testing commisioning etc. complete in all respect Make :- Volts, O General , Mitsmubhi.</t>
  </si>
  <si>
    <t xml:space="preserve">25 Liter capacity water heater (Cat-A) </t>
  </si>
  <si>
    <t>Supplying and fixing 6 light pendents of superior quality of chamagne opal glass &amp; chrome finnish chandlier with IP20 protection complete with all accessories , including making connections, testing etc. as required Make Jaquar , Philips or as approved by engineer in charge.</t>
  </si>
  <si>
    <t>Supplying and fixing LED bulb 9 watts in existing batte holder Make Philips, Havells.</t>
  </si>
  <si>
    <r>
      <t xml:space="preserve">Providing, Installation, testing and commissioning of cabin ceiling fan 400 mm (Four hundred ) with regulator, including wiring with 16/0.20 mm twin twisted flexible, cotton braided, copper cable, including providing and fixing phenolic laminated sheet cover on the fan box  and earthing etc. as required complete in all respect. </t>
    </r>
    <r>
      <rPr>
        <b/>
        <sz val="12"/>
        <color theme="1"/>
        <rFont val="Times New Roman"/>
        <family val="1"/>
      </rPr>
      <t>Bajaj  Ultima/ Bajaj Kessle ,Usha Prima make.</t>
    </r>
  </si>
  <si>
    <r>
      <t>Providing and fixing 18  LED panel light 1x1 feet  20 watts (Twenty) made from extruded aluminium housing , Athetically desingned flat panel for surface mounting which provides soft light and glare free symmmeterial illumination complete with connetions etc as required Make Jaquar, Philips, K-lite or as approved by Engineer in Charge.</t>
    </r>
    <r>
      <rPr>
        <b/>
        <sz val="12"/>
        <rFont val="Times New Roman"/>
        <family val="1"/>
      </rPr>
      <t xml:space="preserve"> </t>
    </r>
  </si>
  <si>
    <r>
      <t>Providing and fixing 18  LED panel light 4x1 feet  42 watts (forty two) made from extruded aluminium housing , Athetically desingned flat panel for surface mounting which provides soft light and glare free symmmeterial illumination complete with connetions etc as required Make Jaquar, Philips, K-lite or as approved by Engineer in Charge.</t>
    </r>
    <r>
      <rPr>
        <b/>
        <sz val="12"/>
        <rFont val="Times New Roman"/>
        <family val="1"/>
      </rPr>
      <t xml:space="preserve"> </t>
    </r>
  </si>
  <si>
    <r>
      <t xml:space="preserve">Providing and laying of one No. aluminium conductor, PVC insulated and PVC  sheathed, armoured/XLPE power cable, working voltage 1100 volts grade direct in ground; to be laid 1 meter below the ground level including excavation sand cushioning, protective covering and refilling the trench etc. of the required size complete in all respect as per entire satisfaction of Engineer- in- Charge. </t>
    </r>
    <r>
      <rPr>
        <b/>
        <sz val="12"/>
        <rFont val="Times New Roman"/>
        <family val="1"/>
      </rPr>
      <t>Cable Make :  CCI/ Universal/ Finolex / Polycab / Rallison / Grandlay.</t>
    </r>
  </si>
  <si>
    <r>
      <t>Earthing with copper  earth plate 600 mmx600 mmx 3 mm thick, including accessories and providing masonry enclosure with cover plate having locking arrangement and watering pipe etc. ( but without charcoal or coke and salt ) complete as required complete in all respect as per entire satisfaction of Engineer- in- Charge</t>
    </r>
    <r>
      <rPr>
        <b/>
        <sz val="12"/>
        <rFont val="Times New Roman"/>
        <family val="1"/>
      </rPr>
      <t>.Copper (Pure).</t>
    </r>
  </si>
  <si>
    <r>
      <t xml:space="preserve">Supplying  and  erection of 6  amps. to 32 amps. rating, 10 KA breaking capacity, 240  volts, 'C' curves, miniature  circuit breaker of following poles in the existing MCB DB complete with connections etc. as required complete in all respect as per entire satisfaction of Engineer- in- Charge. Single pole. Cat-A </t>
    </r>
    <r>
      <rPr>
        <b/>
        <sz val="12"/>
        <rFont val="Times New Roman"/>
        <family val="1"/>
      </rPr>
      <t xml:space="preserve">(Make : L&amp;T / GE / C&amp;S / Legrand.) </t>
    </r>
  </si>
  <si>
    <r>
      <t xml:space="preserve">Supplying  and  erection of 40/50/63 amps rating, 10 KA breaking capacity, 240  volts, 'C' curves, miniature  circuit breaker of following poles in the existing MCB DB complete with connections etc. as required complete in all respect as per entire satisfaction of Engineer- in- Charge. Double pole. Cat-A. </t>
    </r>
    <r>
      <rPr>
        <b/>
        <sz val="12"/>
        <rFont val="Times New Roman"/>
        <family val="1"/>
      </rPr>
      <t xml:space="preserve"> (Make : L&amp;T / GE / C&amp;S / Legrand .) </t>
    </r>
  </si>
  <si>
    <t>providing concrete for plain/reinforced concrete in open foundations complete as per drawings and technical specifications clause 802,803,1202 &amp; 1203 .P.C.C. grade M-10 (i) Nominal mix 1:3:6 (One cement : three sand :six graded stone  aggregate)  including carriage of materials , within all leads and lifts as per direction of Engineer-in-Charge. The rate includes, octroi,   Malkhana , Toll tax ,  Goods Service Tax, building and other constrcution worker, welfare cess royalty or any other tax, leavy or cess in respect of input for or output by this contract shall be payable by the contractor and Government shall not entertain any claim whatsoever in this respect of the same.</t>
  </si>
  <si>
    <t>Time Limit. = Eighteen months</t>
  </si>
  <si>
    <t>Name of Work:-  Construction of City Livelihood  Centre (CLC) building at Bilaspur, Himachal Pradesh. (SH:- Construction of building portion including W.S &amp; S.I , site development , C/O rain water harvesting  tank and environment component and site Barricading along plot boundary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</si>
</sst>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0" x14ac:knownFonts="1">
    <font>
      <sz val="11"/>
      <color theme="1"/>
      <name val="Calibri"/>
      <family val="2"/>
      <scheme val="minor"/>
    </font>
    <font>
      <sz val="11"/>
      <color theme="1"/>
      <name val="Calibri"/>
      <family val="2"/>
      <scheme val="minor"/>
    </font>
    <font>
      <b/>
      <sz val="12"/>
      <name val="Times New Roman"/>
      <family val="1"/>
    </font>
    <font>
      <sz val="10"/>
      <name val="Arial"/>
      <family val="2"/>
    </font>
    <font>
      <sz val="12"/>
      <name val="Times New Roman"/>
      <family val="1"/>
    </font>
    <font>
      <sz val="12"/>
      <color theme="1"/>
      <name val="Times New Roman"/>
      <family val="1"/>
    </font>
    <font>
      <b/>
      <sz val="11"/>
      <name val="Times New Roman"/>
      <family val="1"/>
    </font>
    <font>
      <b/>
      <sz val="12"/>
      <color theme="1"/>
      <name val="Times New Roman"/>
      <family val="1"/>
    </font>
    <font>
      <b/>
      <sz val="14"/>
      <name val="Times New Roman"/>
      <family val="1"/>
    </font>
    <font>
      <b/>
      <sz val="11"/>
      <color theme="1"/>
      <name val="Calibri"/>
      <family val="2"/>
      <scheme val="minor"/>
    </font>
    <font>
      <sz val="13"/>
      <name val="Times New Roman"/>
      <family val="1"/>
    </font>
    <font>
      <sz val="13"/>
      <color theme="1"/>
      <name val="Times New Roman"/>
      <family val="1"/>
    </font>
    <font>
      <b/>
      <sz val="13"/>
      <name val="Times New Roman"/>
      <family val="1"/>
    </font>
    <font>
      <b/>
      <sz val="11"/>
      <color theme="1"/>
      <name val="Times New Roman"/>
      <family val="1"/>
    </font>
    <font>
      <b/>
      <sz val="14"/>
      <color theme="1"/>
      <name val="Times New Roman"/>
      <family val="1"/>
    </font>
    <font>
      <sz val="12"/>
      <color theme="1"/>
      <name val="Calibri"/>
      <family val="2"/>
      <scheme val="minor"/>
    </font>
    <font>
      <sz val="12"/>
      <color indexed="8"/>
      <name val="Times New Roman"/>
      <family val="1"/>
    </font>
    <font>
      <sz val="12"/>
      <color rgb="FF000000"/>
      <name val="Times New Roman"/>
      <family val="1"/>
    </font>
    <font>
      <b/>
      <sz val="12"/>
      <color rgb="FF000000"/>
      <name val="Times New Roman"/>
      <family val="1"/>
    </font>
    <font>
      <b/>
      <sz val="13"/>
      <color theme="1"/>
      <name val="Times New Roman"/>
      <family val="1"/>
    </font>
    <font>
      <sz val="11"/>
      <color theme="1"/>
      <name val="Times New Roman"/>
      <family val="1"/>
    </font>
    <font>
      <sz val="11"/>
      <name val="Times New Roman"/>
      <family val="1"/>
    </font>
    <font>
      <b/>
      <sz val="16"/>
      <name val="Times New Roman"/>
      <family val="1"/>
    </font>
    <font>
      <sz val="13"/>
      <color theme="1"/>
      <name val="Calibri"/>
      <family val="2"/>
      <scheme val="minor"/>
    </font>
    <font>
      <b/>
      <sz val="10"/>
      <name val="Verdana"/>
      <family val="2"/>
    </font>
    <font>
      <sz val="13"/>
      <color rgb="FFFF0000"/>
      <name val="Times New Roman"/>
      <family val="1"/>
    </font>
    <font>
      <b/>
      <sz val="10"/>
      <name val="Times New Roman"/>
      <family val="1"/>
    </font>
    <font>
      <sz val="10"/>
      <color theme="1"/>
      <name val="Times New Roman"/>
      <family val="1"/>
    </font>
    <font>
      <b/>
      <sz val="14"/>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cellStyleXfs>
  <cellXfs count="187">
    <xf numFmtId="0" fontId="0" fillId="0" borderId="0" xfId="0"/>
    <xf numFmtId="0" fontId="5" fillId="0" borderId="0" xfId="0" applyFont="1" applyAlignment="1">
      <alignment horizontal="center" vertical="top" wrapText="1"/>
    </xf>
    <xf numFmtId="0" fontId="0" fillId="0" borderId="0" xfId="0" applyAlignment="1">
      <alignment wrapText="1"/>
    </xf>
    <xf numFmtId="0" fontId="7" fillId="0" borderId="1" xfId="0" applyFont="1" applyBorder="1" applyAlignment="1">
      <alignment horizontal="center" vertical="center"/>
    </xf>
    <xf numFmtId="0" fontId="5" fillId="0" borderId="0" xfId="0" applyFont="1" applyAlignment="1">
      <alignment horizontal="center" vertical="top"/>
    </xf>
    <xf numFmtId="0" fontId="7" fillId="0" borderId="1" xfId="0" applyFont="1" applyBorder="1" applyAlignment="1">
      <alignment horizontal="center" vertical="center" wrapText="1"/>
    </xf>
    <xf numFmtId="0" fontId="6" fillId="0" borderId="1" xfId="0" applyFont="1" applyBorder="1" applyAlignment="1">
      <alignment horizontal="center" vertical="top" wrapText="1"/>
    </xf>
    <xf numFmtId="0" fontId="4" fillId="0" borderId="1" xfId="1" applyFont="1" applyBorder="1" applyAlignment="1">
      <alignment horizontal="left" vertical="top" wrapText="1"/>
    </xf>
    <xf numFmtId="0" fontId="5" fillId="2" borderId="1" xfId="0" applyFont="1" applyFill="1" applyBorder="1" applyAlignment="1">
      <alignment horizontal="center" vertical="top"/>
    </xf>
    <xf numFmtId="0" fontId="10" fillId="2" borderId="1" xfId="1" applyFont="1" applyFill="1" applyBorder="1" applyAlignment="1">
      <alignment horizontal="left" vertical="top" wrapText="1"/>
    </xf>
    <xf numFmtId="2" fontId="10" fillId="2" borderId="1" xfId="1" applyNumberFormat="1" applyFont="1" applyFill="1" applyBorder="1" applyAlignment="1">
      <alignment horizontal="center" vertical="top" wrapText="1"/>
    </xf>
    <xf numFmtId="0" fontId="10" fillId="2" borderId="1" xfId="1" applyFont="1" applyFill="1" applyBorder="1" applyAlignment="1">
      <alignment horizontal="center" vertical="top" wrapText="1"/>
    </xf>
    <xf numFmtId="0" fontId="11" fillId="2" borderId="1" xfId="0" applyFont="1" applyFill="1" applyBorder="1" applyAlignment="1">
      <alignment horizontal="center" vertical="top"/>
    </xf>
    <xf numFmtId="0" fontId="11" fillId="2" borderId="1" xfId="0" applyFont="1" applyFill="1" applyBorder="1" applyAlignment="1">
      <alignment horizontal="center" vertical="top" wrapText="1"/>
    </xf>
    <xf numFmtId="2" fontId="11" fillId="2" borderId="1" xfId="0" applyNumberFormat="1" applyFont="1" applyFill="1" applyBorder="1" applyAlignment="1">
      <alignment horizontal="center" vertical="top"/>
    </xf>
    <xf numFmtId="0" fontId="4" fillId="2" borderId="1" xfId="1" applyFont="1" applyFill="1" applyBorder="1" applyAlignment="1">
      <alignment horizontal="center" vertical="top" wrapText="1"/>
    </xf>
    <xf numFmtId="0" fontId="10" fillId="2" borderId="1" xfId="0" applyFont="1" applyFill="1" applyBorder="1" applyAlignment="1">
      <alignment horizontal="justify" vertical="top" wrapText="1"/>
    </xf>
    <xf numFmtId="2" fontId="10" fillId="2" borderId="1" xfId="0" applyNumberFormat="1" applyFont="1" applyFill="1" applyBorder="1" applyAlignment="1">
      <alignment horizontal="center" vertical="top" wrapText="1"/>
    </xf>
    <xf numFmtId="2" fontId="10" fillId="2" borderId="1" xfId="0" applyNumberFormat="1" applyFont="1" applyFill="1" applyBorder="1" applyAlignment="1">
      <alignment horizontal="left" vertical="top" wrapText="1"/>
    </xf>
    <xf numFmtId="0" fontId="10" fillId="2" borderId="1" xfId="0" applyFont="1" applyFill="1" applyBorder="1" applyAlignment="1">
      <alignment horizontal="left" vertical="top" wrapText="1"/>
    </xf>
    <xf numFmtId="4" fontId="10" fillId="2" borderId="1" xfId="0" applyNumberFormat="1" applyFont="1" applyFill="1" applyBorder="1" applyAlignment="1">
      <alignment horizontal="center" vertical="top" wrapText="1"/>
    </xf>
    <xf numFmtId="0" fontId="10" fillId="2" borderId="1" xfId="0" applyFont="1" applyFill="1" applyBorder="1" applyAlignment="1">
      <alignment horizontal="center" vertical="top" wrapText="1"/>
    </xf>
    <xf numFmtId="0" fontId="10" fillId="2" borderId="1" xfId="5" applyFont="1" applyFill="1" applyBorder="1" applyAlignment="1">
      <alignment horizontal="left" vertical="top" wrapText="1"/>
    </xf>
    <xf numFmtId="0" fontId="4" fillId="2" borderId="1" xfId="0" applyFont="1" applyFill="1" applyBorder="1" applyAlignment="1">
      <alignment horizontal="left" vertical="top" wrapText="1"/>
    </xf>
    <xf numFmtId="2" fontId="5" fillId="2" borderId="1" xfId="0" applyNumberFormat="1" applyFont="1" applyFill="1" applyBorder="1" applyAlignment="1">
      <alignment horizontal="center" vertical="top"/>
    </xf>
    <xf numFmtId="0" fontId="5" fillId="2" borderId="1" xfId="0" applyFont="1" applyFill="1" applyBorder="1" applyAlignment="1">
      <alignment horizontal="center" vertical="top" wrapText="1"/>
    </xf>
    <xf numFmtId="2" fontId="4" fillId="2" borderId="1" xfId="0" applyNumberFormat="1" applyFont="1" applyFill="1" applyBorder="1" applyAlignment="1">
      <alignment horizontal="center" vertical="top" wrapText="1"/>
    </xf>
    <xf numFmtId="0" fontId="4" fillId="0" borderId="1" xfId="1" applyNumberFormat="1" applyFont="1" applyBorder="1" applyAlignment="1">
      <alignment horizontal="left" vertical="top" wrapText="1"/>
    </xf>
    <xf numFmtId="2" fontId="5" fillId="0" borderId="1" xfId="0" applyNumberFormat="1" applyFont="1" applyBorder="1" applyAlignment="1">
      <alignment horizontal="center" vertical="top"/>
    </xf>
    <xf numFmtId="4" fontId="4" fillId="0" borderId="1" xfId="0" applyNumberFormat="1" applyFont="1" applyBorder="1" applyAlignment="1">
      <alignment horizontal="center" vertical="top" wrapText="1"/>
    </xf>
    <xf numFmtId="0" fontId="4" fillId="0" borderId="1" xfId="1" applyFont="1" applyBorder="1" applyAlignment="1">
      <alignment horizontal="center" vertical="top" wrapText="1"/>
    </xf>
    <xf numFmtId="2" fontId="5" fillId="0" borderId="0" xfId="0" applyNumberFormat="1" applyFont="1" applyAlignment="1">
      <alignment horizontal="center" vertical="top"/>
    </xf>
    <xf numFmtId="2" fontId="4" fillId="0" borderId="1" xfId="1" applyNumberFormat="1" applyFont="1" applyBorder="1" applyAlignment="1">
      <alignment horizontal="left" vertical="top" wrapText="1"/>
    </xf>
    <xf numFmtId="0" fontId="0" fillId="2" borderId="0" xfId="0" applyFill="1"/>
    <xf numFmtId="0" fontId="5" fillId="0" borderId="0" xfId="0" applyFont="1" applyAlignment="1">
      <alignment horizontal="left" vertical="top" wrapText="1"/>
    </xf>
    <xf numFmtId="0" fontId="5" fillId="0" borderId="1" xfId="0" applyFont="1" applyBorder="1" applyAlignment="1">
      <alignment horizontal="center" vertical="top"/>
    </xf>
    <xf numFmtId="0" fontId="5" fillId="0" borderId="1" xfId="0" applyFont="1" applyBorder="1" applyAlignment="1">
      <alignment horizontal="left" vertical="top" wrapText="1"/>
    </xf>
    <xf numFmtId="0" fontId="10" fillId="2" borderId="1" xfId="0" applyNumberFormat="1" applyFont="1" applyFill="1" applyBorder="1" applyAlignment="1">
      <alignment horizontal="left" vertical="top" wrapText="1"/>
    </xf>
    <xf numFmtId="2" fontId="10" fillId="2" borderId="1" xfId="0" applyNumberFormat="1" applyFont="1" applyFill="1" applyBorder="1" applyAlignment="1">
      <alignment horizontal="center" vertical="top"/>
    </xf>
    <xf numFmtId="0" fontId="4" fillId="0" borderId="1" xfId="0" applyFont="1" applyBorder="1" applyAlignment="1">
      <alignment horizontal="center" vertical="top" wrapText="1"/>
    </xf>
    <xf numFmtId="0" fontId="2" fillId="0" borderId="1" xfId="1" applyFont="1" applyBorder="1" applyAlignment="1">
      <alignment horizontal="center" vertical="top" wrapText="1"/>
    </xf>
    <xf numFmtId="2" fontId="4" fillId="0" borderId="1" xfId="1" applyNumberFormat="1" applyFont="1" applyBorder="1" applyAlignment="1">
      <alignment horizontal="center" vertical="top" wrapText="1"/>
    </xf>
    <xf numFmtId="0" fontId="9" fillId="2" borderId="1" xfId="0" applyFont="1" applyFill="1" applyBorder="1" applyAlignment="1">
      <alignment horizontal="center" vertical="top"/>
    </xf>
    <xf numFmtId="0" fontId="4" fillId="2" borderId="1" xfId="1" applyFont="1" applyFill="1" applyBorder="1" applyAlignment="1">
      <alignment horizontal="left" vertical="top" wrapText="1"/>
    </xf>
    <xf numFmtId="2" fontId="4" fillId="2" borderId="1" xfId="1" applyNumberFormat="1" applyFont="1" applyFill="1" applyBorder="1" applyAlignment="1">
      <alignment horizontal="center" vertical="top" wrapText="1"/>
    </xf>
    <xf numFmtId="4" fontId="4" fillId="2" borderId="1" xfId="0" applyNumberFormat="1" applyFont="1" applyFill="1" applyBorder="1" applyAlignment="1">
      <alignment horizontal="center" vertical="top" wrapText="1"/>
    </xf>
    <xf numFmtId="0" fontId="0" fillId="0" borderId="1" xfId="0" applyBorder="1"/>
    <xf numFmtId="164" fontId="4" fillId="2" borderId="1" xfId="1" applyNumberFormat="1" applyFont="1" applyFill="1" applyBorder="1" applyAlignment="1">
      <alignment horizontal="center" vertical="top" wrapText="1"/>
    </xf>
    <xf numFmtId="0" fontId="13" fillId="2" borderId="1" xfId="0" applyFont="1" applyFill="1" applyBorder="1" applyAlignment="1">
      <alignment horizontal="center" vertical="top"/>
    </xf>
    <xf numFmtId="0" fontId="7" fillId="2" borderId="1" xfId="0" applyFont="1" applyFill="1" applyBorder="1" applyAlignment="1">
      <alignment horizontal="center" vertical="top"/>
    </xf>
    <xf numFmtId="0" fontId="4" fillId="0" borderId="1" xfId="0" applyFont="1" applyFill="1" applyBorder="1" applyAlignment="1">
      <alignment horizontal="left" vertical="top" wrapText="1"/>
    </xf>
    <xf numFmtId="2" fontId="4" fillId="0" borderId="1" xfId="0" applyNumberFormat="1" applyFont="1" applyBorder="1" applyAlignment="1">
      <alignment horizontal="center" vertical="top" wrapText="1"/>
    </xf>
    <xf numFmtId="2" fontId="5" fillId="0" borderId="1" xfId="0" applyNumberFormat="1" applyFont="1" applyBorder="1" applyAlignment="1">
      <alignment horizontal="center" vertical="top" wrapText="1"/>
    </xf>
    <xf numFmtId="0" fontId="7" fillId="0" borderId="1" xfId="0" applyFont="1" applyBorder="1" applyAlignment="1">
      <alignment horizontal="center" vertical="top"/>
    </xf>
    <xf numFmtId="0" fontId="4" fillId="0" borderId="1" xfId="1" applyFont="1" applyBorder="1" applyAlignment="1">
      <alignment horizontal="left" vertical="top" wrapText="1"/>
    </xf>
    <xf numFmtId="0" fontId="14" fillId="2" borderId="1" xfId="0" applyFont="1" applyFill="1" applyBorder="1" applyAlignment="1">
      <alignment horizontal="center" vertical="top"/>
    </xf>
    <xf numFmtId="0" fontId="5" fillId="2" borderId="1" xfId="0" applyFont="1" applyFill="1" applyBorder="1" applyAlignment="1">
      <alignment horizontal="left" vertical="top" wrapText="1"/>
    </xf>
    <xf numFmtId="0" fontId="4" fillId="2" borderId="1" xfId="0" applyFont="1" applyFill="1" applyBorder="1" applyAlignment="1">
      <alignment horizontal="center" vertical="top" wrapText="1"/>
    </xf>
    <xf numFmtId="2" fontId="4" fillId="2" borderId="1" xfId="1" applyNumberFormat="1" applyFont="1" applyFill="1" applyBorder="1" applyAlignment="1">
      <alignment horizontal="center" vertical="top"/>
    </xf>
    <xf numFmtId="0" fontId="15" fillId="2" borderId="1" xfId="0" applyFont="1" applyFill="1" applyBorder="1" applyAlignment="1">
      <alignment horizontal="left" vertical="top" wrapText="1"/>
    </xf>
    <xf numFmtId="2" fontId="5" fillId="2" borderId="1" xfId="0" applyNumberFormat="1" applyFont="1" applyFill="1" applyBorder="1" applyAlignment="1">
      <alignment horizontal="center" vertical="top" wrapText="1"/>
    </xf>
    <xf numFmtId="0" fontId="11" fillId="0" borderId="1" xfId="0" applyFont="1" applyFill="1" applyBorder="1" applyAlignment="1">
      <alignment horizontal="left" vertical="top" wrapText="1"/>
    </xf>
    <xf numFmtId="2" fontId="11" fillId="0" borderId="1" xfId="0" applyNumberFormat="1" applyFont="1" applyBorder="1" applyAlignment="1">
      <alignment horizontal="center" vertical="top"/>
    </xf>
    <xf numFmtId="0" fontId="11" fillId="0" borderId="1" xfId="0" applyFont="1" applyBorder="1" applyAlignment="1">
      <alignment horizontal="center" vertical="top"/>
    </xf>
    <xf numFmtId="0" fontId="10" fillId="0" borderId="1" xfId="0" applyFont="1" applyBorder="1" applyAlignment="1">
      <alignment horizontal="center" vertical="top" wrapText="1"/>
    </xf>
    <xf numFmtId="0" fontId="2" fillId="2" borderId="1" xfId="1" applyFont="1" applyFill="1" applyBorder="1" applyAlignment="1">
      <alignment horizontal="center" vertical="top" wrapText="1"/>
    </xf>
    <xf numFmtId="2" fontId="4" fillId="2" borderId="1" xfId="0" applyNumberFormat="1" applyFont="1" applyFill="1" applyBorder="1" applyAlignment="1">
      <alignment horizontal="center" vertical="top"/>
    </xf>
    <xf numFmtId="0" fontId="4" fillId="0" borderId="1" xfId="1" applyFont="1" applyFill="1" applyBorder="1" applyAlignment="1">
      <alignment horizontal="left" vertical="top" wrapText="1"/>
    </xf>
    <xf numFmtId="2" fontId="4" fillId="0" borderId="1" xfId="1" applyNumberFormat="1" applyFont="1" applyFill="1" applyBorder="1" applyAlignment="1">
      <alignment horizontal="center" vertical="top" wrapText="1"/>
    </xf>
    <xf numFmtId="2" fontId="16" fillId="0" borderId="1" xfId="0"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4" fillId="0" borderId="1" xfId="0" applyNumberFormat="1" applyFont="1" applyBorder="1" applyAlignment="1">
      <alignment horizontal="left" vertical="top" wrapText="1"/>
    </xf>
    <xf numFmtId="0" fontId="5" fillId="0" borderId="1" xfId="0" applyFont="1" applyBorder="1" applyAlignment="1">
      <alignment horizontal="center" vertical="top" wrapText="1"/>
    </xf>
    <xf numFmtId="0" fontId="10" fillId="0" borderId="1" xfId="0" applyNumberFormat="1" applyFont="1" applyBorder="1" applyAlignment="1">
      <alignment horizontal="left" vertical="top" wrapText="1"/>
    </xf>
    <xf numFmtId="2" fontId="10" fillId="0" borderId="1" xfId="0" applyNumberFormat="1" applyFont="1" applyBorder="1" applyAlignment="1">
      <alignment horizontal="center" vertical="top" wrapText="1"/>
    </xf>
    <xf numFmtId="0" fontId="11" fillId="0" borderId="1" xfId="0" applyFont="1" applyBorder="1" applyAlignment="1">
      <alignment horizontal="center" vertical="top" wrapText="1"/>
    </xf>
    <xf numFmtId="0" fontId="12" fillId="0" borderId="1" xfId="0" applyFont="1" applyFill="1" applyBorder="1" applyAlignment="1">
      <alignment horizontal="center" vertical="top" wrapText="1"/>
    </xf>
    <xf numFmtId="0" fontId="10" fillId="0" borderId="1" xfId="0" applyNumberFormat="1" applyFont="1" applyFill="1" applyBorder="1" applyAlignment="1">
      <alignment horizontal="left" vertical="top" wrapText="1"/>
    </xf>
    <xf numFmtId="2" fontId="10"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2" fontId="11" fillId="0" borderId="1" xfId="0" applyNumberFormat="1" applyFont="1" applyFill="1" applyBorder="1" applyAlignment="1">
      <alignment horizontal="center" vertical="top"/>
    </xf>
    <xf numFmtId="2" fontId="10" fillId="0" borderId="1" xfId="1" applyNumberFormat="1" applyFont="1" applyFill="1" applyBorder="1" applyAlignment="1">
      <alignment horizontal="center" vertical="top" wrapText="1"/>
    </xf>
    <xf numFmtId="2" fontId="10" fillId="0" borderId="1" xfId="0" applyNumberFormat="1" applyFont="1" applyFill="1" applyBorder="1" applyAlignment="1">
      <alignment horizontal="center" vertical="top"/>
    </xf>
    <xf numFmtId="0" fontId="17" fillId="0" borderId="1" xfId="0" applyFont="1" applyBorder="1" applyAlignment="1">
      <alignment horizontal="left" vertical="top" wrapText="1"/>
    </xf>
    <xf numFmtId="2" fontId="5" fillId="0" borderId="1" xfId="0" applyNumberFormat="1" applyFont="1" applyBorder="1" applyAlignment="1">
      <alignment horizontal="left" vertical="top" wrapText="1"/>
    </xf>
    <xf numFmtId="0" fontId="8" fillId="2" borderId="1" xfId="0" applyFont="1" applyFill="1" applyBorder="1" applyAlignment="1">
      <alignment horizontal="center" vertical="top" wrapText="1"/>
    </xf>
    <xf numFmtId="0" fontId="4" fillId="2" borderId="1" xfId="0" applyNumberFormat="1" applyFont="1" applyFill="1" applyBorder="1" applyAlignment="1">
      <alignment horizontal="left" vertical="top" wrapText="1"/>
    </xf>
    <xf numFmtId="0" fontId="11" fillId="2" borderId="1" xfId="0" applyFont="1" applyFill="1" applyBorder="1" applyAlignment="1">
      <alignment horizontal="left" vertical="top" wrapText="1"/>
    </xf>
    <xf numFmtId="0" fontId="4" fillId="2" borderId="1" xfId="1" applyFont="1" applyFill="1" applyBorder="1" applyAlignment="1">
      <alignment horizontal="justify" vertical="top" wrapText="1"/>
    </xf>
    <xf numFmtId="0" fontId="4" fillId="2" borderId="1" xfId="1" applyFont="1" applyFill="1" applyBorder="1" applyAlignment="1">
      <alignment horizontal="center" vertical="top"/>
    </xf>
    <xf numFmtId="0" fontId="10" fillId="2" borderId="1" xfId="1" applyNumberFormat="1" applyFont="1" applyFill="1" applyBorder="1" applyAlignment="1">
      <alignment horizontal="left" vertical="top" wrapText="1"/>
    </xf>
    <xf numFmtId="0" fontId="10" fillId="0" borderId="1" xfId="1" applyFont="1" applyFill="1" applyBorder="1" applyAlignment="1">
      <alignment horizontal="left" vertical="top" wrapText="1"/>
    </xf>
    <xf numFmtId="0" fontId="10" fillId="0" borderId="1" xfId="1" applyFont="1" applyFill="1" applyBorder="1" applyAlignment="1">
      <alignment horizontal="center" vertical="top" wrapText="1"/>
    </xf>
    <xf numFmtId="0" fontId="10" fillId="0" borderId="1" xfId="0" applyFont="1" applyFill="1" applyBorder="1" applyAlignment="1">
      <alignment horizontal="center" vertical="top" wrapText="1"/>
    </xf>
    <xf numFmtId="0" fontId="10" fillId="0" borderId="1" xfId="0" applyFont="1" applyBorder="1" applyAlignment="1">
      <alignment horizontal="left" vertical="top" wrapText="1"/>
    </xf>
    <xf numFmtId="0" fontId="19" fillId="2" borderId="1" xfId="0" applyFont="1" applyFill="1" applyBorder="1" applyAlignment="1">
      <alignment horizontal="center" vertical="top"/>
    </xf>
    <xf numFmtId="0" fontId="4" fillId="2" borderId="1" xfId="1" applyNumberFormat="1" applyFont="1" applyFill="1" applyBorder="1" applyAlignment="1">
      <alignment horizontal="left" vertical="top" wrapText="1"/>
    </xf>
    <xf numFmtId="0" fontId="19" fillId="0" borderId="1" xfId="0" applyFont="1" applyBorder="1" applyAlignment="1">
      <alignment horizontal="center" vertical="top"/>
    </xf>
    <xf numFmtId="0" fontId="11" fillId="0" borderId="1" xfId="0" applyFont="1" applyBorder="1" applyAlignment="1">
      <alignment horizontal="left" vertical="top" wrapText="1"/>
    </xf>
    <xf numFmtId="0" fontId="10" fillId="0" borderId="1" xfId="1" applyFont="1" applyBorder="1" applyAlignment="1">
      <alignment horizontal="center" vertical="top" wrapText="1"/>
    </xf>
    <xf numFmtId="2" fontId="21" fillId="0" borderId="1" xfId="1" applyNumberFormat="1" applyFont="1" applyBorder="1" applyAlignment="1">
      <alignment horizontal="left" vertical="top" wrapText="1"/>
    </xf>
    <xf numFmtId="2" fontId="21" fillId="0" borderId="1" xfId="1" applyNumberFormat="1" applyFont="1" applyBorder="1" applyAlignment="1">
      <alignment horizontal="left" vertical="top"/>
    </xf>
    <xf numFmtId="0" fontId="23" fillId="0" borderId="0" xfId="0" applyFont="1"/>
    <xf numFmtId="0" fontId="22" fillId="0" borderId="1" xfId="0" applyFont="1" applyBorder="1" applyAlignment="1">
      <alignment horizontal="center" vertical="top" wrapText="1"/>
    </xf>
    <xf numFmtId="0" fontId="24" fillId="0" borderId="1" xfId="0" applyFont="1" applyBorder="1" applyAlignment="1">
      <alignment horizontal="center" vertical="top"/>
    </xf>
    <xf numFmtId="2" fontId="10" fillId="0" borderId="1" xfId="0" applyNumberFormat="1" applyFont="1" applyBorder="1" applyAlignment="1">
      <alignment horizontal="center" vertical="top"/>
    </xf>
    <xf numFmtId="2" fontId="11" fillId="2" borderId="1" xfId="0" applyNumberFormat="1" applyFont="1" applyFill="1" applyBorder="1" applyAlignment="1">
      <alignment horizontal="center" vertical="top" wrapText="1"/>
    </xf>
    <xf numFmtId="0" fontId="11" fillId="0" borderId="1" xfId="0" applyFont="1" applyBorder="1"/>
    <xf numFmtId="2" fontId="25" fillId="0" borderId="1" xfId="0" applyNumberFormat="1" applyFont="1" applyBorder="1" applyAlignment="1">
      <alignment horizontal="center" vertical="top" wrapText="1"/>
    </xf>
    <xf numFmtId="0" fontId="26" fillId="0" borderId="1" xfId="0" applyFont="1" applyBorder="1" applyAlignment="1">
      <alignment horizontal="center" vertical="top"/>
    </xf>
    <xf numFmtId="0" fontId="10" fillId="2" borderId="1" xfId="0" applyNumberFormat="1" applyFont="1" applyFill="1" applyBorder="1" applyAlignment="1">
      <alignment horizontal="center" vertical="top" wrapText="1"/>
    </xf>
    <xf numFmtId="0" fontId="26" fillId="2" borderId="1" xfId="0" applyFont="1" applyFill="1" applyBorder="1" applyAlignment="1">
      <alignment horizontal="center" vertical="top"/>
    </xf>
    <xf numFmtId="0" fontId="10" fillId="0" borderId="1" xfId="0" applyFont="1" applyFill="1" applyBorder="1" applyAlignment="1">
      <alignment horizontal="left" vertical="top" wrapText="1"/>
    </xf>
    <xf numFmtId="2" fontId="11" fillId="0" borderId="1" xfId="0" applyNumberFormat="1" applyFont="1" applyBorder="1" applyAlignment="1">
      <alignment horizontal="center" vertical="top" wrapText="1"/>
    </xf>
    <xf numFmtId="0" fontId="4" fillId="2" borderId="1" xfId="0" applyNumberFormat="1" applyFont="1" applyFill="1" applyBorder="1" applyAlignment="1">
      <alignment horizontal="center" vertical="top" wrapText="1"/>
    </xf>
    <xf numFmtId="0" fontId="10" fillId="0" borderId="1" xfId="0" applyFont="1" applyBorder="1" applyAlignment="1">
      <alignment horizontal="center" vertical="top"/>
    </xf>
    <xf numFmtId="4" fontId="10" fillId="0" borderId="1" xfId="0" applyNumberFormat="1" applyFont="1" applyBorder="1" applyAlignment="1">
      <alignment horizontal="center" vertical="top" wrapText="1"/>
    </xf>
    <xf numFmtId="2" fontId="10" fillId="0" borderId="1" xfId="1" applyNumberFormat="1" applyFont="1" applyBorder="1" applyAlignment="1">
      <alignment horizontal="center" vertical="top" wrapText="1"/>
    </xf>
    <xf numFmtId="4" fontId="10"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xf>
    <xf numFmtId="0" fontId="5" fillId="0" borderId="1" xfId="0" applyFont="1" applyBorder="1" applyAlignment="1">
      <alignment vertical="top" wrapText="1"/>
    </xf>
    <xf numFmtId="2" fontId="5" fillId="0" borderId="1" xfId="0" applyNumberFormat="1" applyFont="1" applyFill="1" applyBorder="1" applyAlignment="1">
      <alignment horizontal="center" vertical="top" wrapText="1"/>
    </xf>
    <xf numFmtId="0" fontId="4" fillId="0" borderId="1" xfId="0" applyFont="1" applyBorder="1" applyAlignment="1" applyProtection="1">
      <alignment horizontal="left" vertical="top" wrapText="1"/>
    </xf>
    <xf numFmtId="0" fontId="11" fillId="2" borderId="1" xfId="0" applyFont="1" applyFill="1" applyBorder="1" applyAlignment="1">
      <alignment vertical="top" wrapText="1"/>
    </xf>
    <xf numFmtId="2" fontId="10" fillId="2" borderId="1" xfId="1" applyNumberFormat="1" applyFont="1" applyFill="1" applyBorder="1" applyAlignment="1">
      <alignment horizontal="center" vertical="top"/>
    </xf>
    <xf numFmtId="0" fontId="4" fillId="0" borderId="1" xfId="0" applyFont="1" applyBorder="1" applyAlignment="1">
      <alignment horizontal="left" vertical="top" wrapText="1"/>
    </xf>
    <xf numFmtId="2" fontId="4" fillId="0" borderId="1" xfId="0" applyNumberFormat="1" applyFont="1" applyBorder="1" applyAlignment="1">
      <alignment horizontal="left" vertical="top"/>
    </xf>
    <xf numFmtId="2" fontId="4" fillId="0" borderId="1" xfId="0" applyNumberFormat="1" applyFont="1" applyBorder="1" applyAlignment="1">
      <alignment horizontal="left" vertical="top" wrapText="1"/>
    </xf>
    <xf numFmtId="2" fontId="4" fillId="0" borderId="1" xfId="1" applyNumberFormat="1" applyFont="1" applyBorder="1" applyAlignment="1">
      <alignment horizontal="center" vertical="top"/>
    </xf>
    <xf numFmtId="0" fontId="4" fillId="0" borderId="1" xfId="0" applyFont="1" applyBorder="1" applyAlignment="1">
      <alignment horizontal="left" vertical="top"/>
    </xf>
    <xf numFmtId="0" fontId="20" fillId="0" borderId="1" xfId="0" applyFont="1" applyBorder="1"/>
    <xf numFmtId="2" fontId="4" fillId="0" borderId="1" xfId="0" applyNumberFormat="1" applyFont="1" applyBorder="1" applyAlignment="1" applyProtection="1">
      <alignment horizontal="left" vertical="top" wrapText="1"/>
    </xf>
    <xf numFmtId="0" fontId="5" fillId="0" borderId="1" xfId="0" applyFont="1" applyFill="1" applyBorder="1" applyAlignment="1">
      <alignment horizontal="center" vertical="top"/>
    </xf>
    <xf numFmtId="2" fontId="4" fillId="0" borderId="1" xfId="0" applyNumberFormat="1" applyFont="1" applyFill="1" applyBorder="1" applyAlignment="1">
      <alignment horizontal="center" vertical="top" wrapText="1"/>
    </xf>
    <xf numFmtId="2" fontId="4" fillId="0" borderId="2"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6" applyFont="1" applyBorder="1" applyAlignment="1">
      <alignment horizontal="center" vertical="top" wrapText="1"/>
    </xf>
    <xf numFmtId="0" fontId="8" fillId="0" borderId="1" xfId="1" applyFont="1" applyBorder="1" applyAlignment="1">
      <alignment horizontal="center" vertical="top" wrapText="1"/>
    </xf>
    <xf numFmtId="0" fontId="4" fillId="2" borderId="1" xfId="6" applyFont="1" applyFill="1" applyBorder="1" applyAlignment="1">
      <alignment horizontal="center" vertical="top" wrapText="1"/>
    </xf>
    <xf numFmtId="0" fontId="10" fillId="0" borderId="1" xfId="6" applyFont="1" applyBorder="1" applyAlignment="1">
      <alignment horizontal="center" vertical="top" wrapText="1"/>
    </xf>
    <xf numFmtId="0" fontId="4" fillId="0" borderId="1" xfId="0" applyNumberFormat="1" applyFont="1" applyBorder="1" applyAlignment="1">
      <alignment horizontal="center" vertical="top" wrapText="1"/>
    </xf>
    <xf numFmtId="0" fontId="27" fillId="0" borderId="1" xfId="0" applyFont="1" applyBorder="1" applyAlignment="1">
      <alignment horizontal="center" vertical="top"/>
    </xf>
    <xf numFmtId="0" fontId="20" fillId="0" borderId="1" xfId="0" applyFont="1" applyBorder="1" applyAlignment="1">
      <alignment horizontal="center" vertical="top"/>
    </xf>
    <xf numFmtId="0" fontId="2" fillId="0" borderId="1" xfId="0" applyFont="1" applyBorder="1" applyAlignment="1">
      <alignment horizontal="center" vertical="top" wrapText="1"/>
    </xf>
    <xf numFmtId="2" fontId="4" fillId="0" borderId="1" xfId="0" applyNumberFormat="1" applyFont="1" applyBorder="1" applyAlignment="1">
      <alignment horizontal="center" vertical="top"/>
    </xf>
    <xf numFmtId="0" fontId="21" fillId="0" borderId="1" xfId="0" applyFont="1" applyBorder="1" applyAlignment="1">
      <alignment horizontal="center" vertical="top" wrapText="1"/>
    </xf>
    <xf numFmtId="0" fontId="7" fillId="0" borderId="1" xfId="0" applyFont="1" applyBorder="1" applyAlignment="1">
      <alignment horizontal="center" vertical="top" wrapText="1"/>
    </xf>
    <xf numFmtId="2" fontId="7" fillId="0" borderId="1" xfId="0" applyNumberFormat="1" applyFont="1" applyBorder="1" applyAlignment="1">
      <alignment horizontal="center" vertical="top"/>
    </xf>
    <xf numFmtId="0" fontId="10" fillId="0" borderId="1" xfId="0" applyFont="1" applyBorder="1" applyAlignment="1">
      <alignment vertical="top" wrapText="1"/>
    </xf>
    <xf numFmtId="0" fontId="4" fillId="0" borderId="1" xfId="1" applyFont="1" applyBorder="1" applyAlignment="1">
      <alignment horizontal="left" vertical="top" wrapText="1"/>
    </xf>
    <xf numFmtId="0" fontId="21" fillId="2" borderId="1" xfId="1" applyFont="1" applyFill="1" applyBorder="1" applyAlignment="1">
      <alignment horizontal="center" vertical="top" wrapText="1"/>
    </xf>
    <xf numFmtId="164" fontId="10" fillId="2" borderId="1" xfId="0" applyNumberFormat="1" applyFont="1" applyFill="1" applyBorder="1" applyAlignment="1">
      <alignment horizontal="center" vertical="top" wrapText="1"/>
    </xf>
    <xf numFmtId="164" fontId="4" fillId="0" borderId="1" xfId="1" applyNumberFormat="1" applyFont="1" applyBorder="1" applyAlignment="1">
      <alignment horizontal="left" vertical="top" wrapText="1"/>
    </xf>
    <xf numFmtId="0" fontId="4" fillId="0" borderId="1" xfId="1" applyFont="1" applyBorder="1" applyAlignment="1">
      <alignment horizontal="left" vertical="top" wrapText="1"/>
    </xf>
    <xf numFmtId="0" fontId="8" fillId="0" borderId="1" xfId="0" applyFont="1" applyBorder="1" applyAlignment="1">
      <alignment horizontal="right" wrapText="1"/>
    </xf>
    <xf numFmtId="0" fontId="8" fillId="0" borderId="1" xfId="1" applyFont="1" applyBorder="1" applyAlignment="1">
      <alignment horizontal="right" wrapText="1"/>
    </xf>
    <xf numFmtId="2" fontId="8" fillId="0" borderId="1" xfId="1" applyNumberFormat="1" applyFont="1" applyBorder="1" applyAlignment="1">
      <alignment horizontal="right" wrapText="1"/>
    </xf>
    <xf numFmtId="4" fontId="8" fillId="2" borderId="1" xfId="0" applyNumberFormat="1" applyFont="1" applyFill="1" applyBorder="1" applyAlignment="1">
      <alignment horizontal="right" wrapText="1"/>
    </xf>
    <xf numFmtId="0" fontId="8" fillId="2" borderId="1" xfId="0" applyFont="1" applyFill="1" applyBorder="1" applyAlignment="1">
      <alignment horizontal="right" wrapText="1"/>
    </xf>
    <xf numFmtId="0" fontId="28" fillId="0" borderId="0" xfId="0" applyFont="1" applyAlignment="1">
      <alignment horizontal="right"/>
    </xf>
    <xf numFmtId="2" fontId="14" fillId="2" borderId="1" xfId="0" applyNumberFormat="1" applyFont="1" applyFill="1" applyBorder="1" applyAlignment="1">
      <alignment horizontal="center" vertical="top" wrapText="1"/>
    </xf>
    <xf numFmtId="0" fontId="19" fillId="0" borderId="1" xfId="0" applyFont="1" applyBorder="1" applyAlignment="1">
      <alignment horizontal="center" vertical="top" wrapText="1"/>
    </xf>
    <xf numFmtId="2" fontId="19" fillId="0" borderId="1" xfId="0" applyNumberFormat="1" applyFont="1" applyBorder="1" applyAlignment="1">
      <alignment horizontal="center" vertical="top"/>
    </xf>
    <xf numFmtId="0" fontId="7" fillId="0" borderId="1" xfId="0" applyFont="1" applyBorder="1" applyAlignment="1">
      <alignment horizontal="left" vertical="top" wrapText="1"/>
    </xf>
    <xf numFmtId="0" fontId="4" fillId="0" borderId="1" xfId="0" applyFont="1" applyBorder="1" applyAlignment="1">
      <alignment vertical="top" wrapText="1"/>
    </xf>
    <xf numFmtId="0" fontId="29" fillId="0" borderId="0" xfId="0" applyFont="1"/>
    <xf numFmtId="0" fontId="4" fillId="0" borderId="1" xfId="0" applyFont="1" applyBorder="1" applyAlignment="1">
      <alignment horizontal="center" vertical="justify" wrapText="1"/>
    </xf>
    <xf numFmtId="0" fontId="5" fillId="0" borderId="1" xfId="0" applyFont="1" applyBorder="1" applyAlignment="1">
      <alignment horizontal="center"/>
    </xf>
    <xf numFmtId="0" fontId="4" fillId="0" borderId="1" xfId="0" applyFont="1" applyBorder="1" applyAlignment="1">
      <alignment horizontal="center" vertical="top"/>
    </xf>
    <xf numFmtId="0" fontId="4" fillId="0" borderId="1" xfId="0" applyFont="1" applyBorder="1" applyAlignment="1" applyProtection="1">
      <alignment horizontal="center" vertical="top" wrapText="1"/>
    </xf>
    <xf numFmtId="2" fontId="4" fillId="0" borderId="1" xfId="0" applyNumberFormat="1" applyFont="1" applyBorder="1" applyAlignment="1" applyProtection="1">
      <alignment horizontal="center" vertical="top" wrapText="1"/>
    </xf>
    <xf numFmtId="0" fontId="4" fillId="0" borderId="1" xfId="0" applyNumberFormat="1" applyFont="1" applyBorder="1" applyAlignment="1" applyProtection="1">
      <alignment horizontal="left" vertical="top" wrapText="1"/>
    </xf>
    <xf numFmtId="0" fontId="4" fillId="0" borderId="1" xfId="0" applyFont="1" applyFill="1" applyBorder="1" applyAlignment="1" applyProtection="1">
      <alignment horizontal="left" vertical="top" wrapText="1"/>
    </xf>
    <xf numFmtId="2" fontId="0" fillId="0" borderId="1" xfId="0" applyNumberFormat="1" applyBorder="1" applyAlignment="1">
      <alignment horizontal="center" vertical="top"/>
    </xf>
    <xf numFmtId="2" fontId="0" fillId="0" borderId="1" xfId="0" applyNumberFormat="1" applyBorder="1"/>
    <xf numFmtId="2" fontId="5" fillId="0" borderId="1" xfId="0" applyNumberFormat="1" applyFont="1" applyBorder="1" applyAlignment="1">
      <alignment horizontal="center"/>
    </xf>
    <xf numFmtId="0" fontId="20" fillId="0" borderId="1" xfId="0" applyFont="1" applyBorder="1" applyAlignment="1">
      <alignment horizontal="left" vertical="top" wrapText="1"/>
    </xf>
    <xf numFmtId="0" fontId="19" fillId="0" borderId="3" xfId="0" applyFont="1" applyBorder="1" applyAlignment="1">
      <alignment horizontal="center" vertical="top"/>
    </xf>
    <xf numFmtId="0" fontId="19" fillId="0" borderId="4" xfId="0" applyFont="1" applyBorder="1" applyAlignment="1">
      <alignment horizontal="center" vertical="top"/>
    </xf>
    <xf numFmtId="0" fontId="4" fillId="0" borderId="1" xfId="1" applyFont="1" applyBorder="1" applyAlignment="1">
      <alignment horizontal="left" vertical="top" wrapText="1"/>
    </xf>
    <xf numFmtId="0" fontId="8" fillId="0" borderId="1" xfId="1" applyFont="1" applyBorder="1" applyAlignment="1">
      <alignment horizontal="center" vertical="center" wrapText="1"/>
    </xf>
    <xf numFmtId="0" fontId="2" fillId="0" borderId="1" xfId="1" applyFont="1" applyBorder="1" applyAlignment="1">
      <alignment horizontal="left" vertical="top" wrapText="1"/>
    </xf>
    <xf numFmtId="0" fontId="7" fillId="0" borderId="3" xfId="0" applyFont="1" applyBorder="1" applyAlignment="1">
      <alignment horizontal="center" vertical="top"/>
    </xf>
    <xf numFmtId="0" fontId="7" fillId="0" borderId="4" xfId="0" applyFont="1" applyBorder="1" applyAlignment="1">
      <alignment horizontal="center" vertical="top"/>
    </xf>
    <xf numFmtId="0" fontId="22" fillId="2" borderId="1" xfId="0" applyFont="1" applyFill="1" applyBorder="1" applyAlignment="1">
      <alignment horizontal="left" vertical="top" wrapText="1"/>
    </xf>
    <xf numFmtId="0" fontId="6" fillId="0" borderId="1" xfId="0" applyFont="1" applyBorder="1" applyAlignment="1">
      <alignment horizontal="center" vertical="top" wrapText="1"/>
    </xf>
    <xf numFmtId="0" fontId="8" fillId="0" borderId="1" xfId="0" applyFont="1" applyBorder="1" applyAlignment="1">
      <alignment horizontal="center" vertical="top" wrapText="1"/>
    </xf>
  </cellXfs>
  <cellStyles count="9">
    <cellStyle name="Normal" xfId="0" builtinId="0"/>
    <cellStyle name="Normal 10" xfId="8" xr:uid="{00000000-0005-0000-0000-000001000000}"/>
    <cellStyle name="Normal 2 2" xfId="1" xr:uid="{00000000-0005-0000-0000-000002000000}"/>
    <cellStyle name="Normal 3" xfId="2" xr:uid="{00000000-0005-0000-0000-000003000000}"/>
    <cellStyle name="Normal 3 2" xfId="7" xr:uid="{00000000-0005-0000-0000-000004000000}"/>
    <cellStyle name="Normal 3 3" xfId="3" xr:uid="{00000000-0005-0000-0000-000005000000}"/>
    <cellStyle name="Normal 5" xfId="5" xr:uid="{00000000-0005-0000-0000-000006000000}"/>
    <cellStyle name="Normal 5 2" xfId="6" xr:uid="{00000000-0005-0000-0000-000007000000}"/>
    <cellStyle name="Normal 6" xfId="4"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3"/>
  <sheetViews>
    <sheetView tabSelected="1" zoomScale="85" zoomScaleNormal="85" workbookViewId="0">
      <selection activeCell="A5" sqref="A5:A6"/>
    </sheetView>
  </sheetViews>
  <sheetFormatPr defaultRowHeight="15" x14ac:dyDescent="0.25"/>
  <cols>
    <col min="1" max="1" width="7.5703125" customWidth="1"/>
    <col min="2" max="2" width="84.42578125" style="2" customWidth="1"/>
    <col min="3" max="3" width="12.85546875" customWidth="1"/>
    <col min="4" max="4" width="9.140625" customWidth="1"/>
    <col min="5" max="5" width="12.140625" customWidth="1"/>
    <col min="6" max="6" width="16.28515625" customWidth="1"/>
    <col min="7" max="7" width="11.85546875" customWidth="1"/>
    <col min="8" max="8" width="15.7109375" customWidth="1"/>
  </cols>
  <sheetData>
    <row r="1" spans="1:8" ht="15.75" x14ac:dyDescent="0.25">
      <c r="A1" s="179"/>
      <c r="B1" s="180" t="s">
        <v>0</v>
      </c>
      <c r="C1" s="180"/>
      <c r="D1" s="180"/>
      <c r="E1" s="181"/>
      <c r="F1" s="181"/>
      <c r="G1" s="181"/>
      <c r="H1" s="181"/>
    </row>
    <row r="2" spans="1:8" ht="15.75" x14ac:dyDescent="0.25">
      <c r="A2" s="179"/>
      <c r="B2" s="180"/>
      <c r="C2" s="180"/>
      <c r="D2" s="180"/>
      <c r="E2" s="181"/>
      <c r="F2" s="181"/>
      <c r="G2" s="181"/>
      <c r="H2" s="181"/>
    </row>
    <row r="3" spans="1:8" ht="15.75" x14ac:dyDescent="0.25">
      <c r="A3" s="179"/>
      <c r="B3" s="180"/>
      <c r="C3" s="180"/>
      <c r="D3" s="180"/>
      <c r="E3" s="181" t="s">
        <v>312</v>
      </c>
      <c r="F3" s="181"/>
      <c r="G3" s="181"/>
      <c r="H3" s="181"/>
    </row>
    <row r="4" spans="1:8" ht="68.25" customHeight="1" x14ac:dyDescent="0.25">
      <c r="A4" s="184" t="s">
        <v>313</v>
      </c>
      <c r="B4" s="184"/>
      <c r="C4" s="184"/>
      <c r="D4" s="184"/>
      <c r="E4" s="184"/>
      <c r="F4" s="184"/>
      <c r="G4" s="184"/>
      <c r="H4" s="184"/>
    </row>
    <row r="5" spans="1:8" x14ac:dyDescent="0.25">
      <c r="A5" s="185" t="s">
        <v>1</v>
      </c>
      <c r="B5" s="186" t="s">
        <v>2</v>
      </c>
      <c r="C5" s="185" t="s">
        <v>3</v>
      </c>
      <c r="D5" s="185"/>
      <c r="E5" s="185" t="s">
        <v>4</v>
      </c>
      <c r="F5" s="185"/>
      <c r="G5" s="185" t="s">
        <v>5</v>
      </c>
      <c r="H5" s="185" t="s">
        <v>6</v>
      </c>
    </row>
    <row r="6" spans="1:8" x14ac:dyDescent="0.25">
      <c r="A6" s="185"/>
      <c r="B6" s="186"/>
      <c r="C6" s="185"/>
      <c r="D6" s="185"/>
      <c r="E6" s="6" t="s">
        <v>7</v>
      </c>
      <c r="F6" s="6" t="s">
        <v>8</v>
      </c>
      <c r="G6" s="185"/>
      <c r="H6" s="185"/>
    </row>
    <row r="7" spans="1:8" ht="15.75" x14ac:dyDescent="0.25">
      <c r="A7" s="3">
        <v>1</v>
      </c>
      <c r="B7" s="5">
        <v>2</v>
      </c>
      <c r="C7" s="3">
        <v>3</v>
      </c>
      <c r="D7" s="3">
        <v>4</v>
      </c>
      <c r="E7" s="3">
        <v>5</v>
      </c>
      <c r="F7" s="3">
        <v>6</v>
      </c>
      <c r="G7" s="3">
        <v>7</v>
      </c>
      <c r="H7" s="3">
        <v>8</v>
      </c>
    </row>
    <row r="8" spans="1:8" ht="286.5" customHeight="1" x14ac:dyDescent="0.25">
      <c r="A8" s="8">
        <v>1</v>
      </c>
      <c r="B8" s="9" t="s">
        <v>9</v>
      </c>
      <c r="C8" s="10">
        <v>285.44</v>
      </c>
      <c r="D8" s="11" t="s">
        <v>10</v>
      </c>
      <c r="E8" s="12"/>
      <c r="F8" s="13"/>
      <c r="G8" s="13" t="s">
        <v>11</v>
      </c>
      <c r="H8" s="106">
        <f>ROUND(E8*C8,)</f>
        <v>0</v>
      </c>
    </row>
    <row r="9" spans="1:8" ht="203.25" customHeight="1" x14ac:dyDescent="0.25">
      <c r="A9" s="104">
        <v>2</v>
      </c>
      <c r="B9" s="87" t="s">
        <v>137</v>
      </c>
      <c r="C9" s="74">
        <v>14.85</v>
      </c>
      <c r="D9" s="11" t="s">
        <v>10</v>
      </c>
      <c r="E9" s="105"/>
      <c r="F9" s="20"/>
      <c r="G9" s="13" t="s">
        <v>26</v>
      </c>
      <c r="H9" s="14">
        <f t="shared" ref="H9:H72" si="0">ROUND(E9*C9,)</f>
        <v>0</v>
      </c>
    </row>
    <row r="10" spans="1:8" s="102" customFormat="1" ht="126" customHeight="1" x14ac:dyDescent="0.3">
      <c r="A10" s="143">
        <v>3</v>
      </c>
      <c r="B10" s="125" t="s">
        <v>212</v>
      </c>
      <c r="C10" s="51">
        <v>264.16000000000003</v>
      </c>
      <c r="D10" s="72" t="s">
        <v>210</v>
      </c>
      <c r="E10" s="51"/>
      <c r="F10" s="29"/>
      <c r="G10" s="39" t="s">
        <v>211</v>
      </c>
      <c r="H10" s="14">
        <f t="shared" si="0"/>
        <v>0</v>
      </c>
    </row>
    <row r="11" spans="1:8" ht="201" customHeight="1" x14ac:dyDescent="0.25">
      <c r="A11" s="15">
        <v>4</v>
      </c>
      <c r="B11" s="9" t="s">
        <v>12</v>
      </c>
      <c r="C11" s="11"/>
      <c r="D11" s="11"/>
      <c r="E11" s="10"/>
      <c r="F11" s="12"/>
      <c r="G11" s="12"/>
      <c r="H11" s="14">
        <f t="shared" si="0"/>
        <v>0</v>
      </c>
    </row>
    <row r="12" spans="1:8" ht="33" x14ac:dyDescent="0.25">
      <c r="A12" s="8">
        <v>4.0999999999999996</v>
      </c>
      <c r="B12" s="16" t="s">
        <v>13</v>
      </c>
      <c r="C12" s="17">
        <v>52.8</v>
      </c>
      <c r="D12" s="18" t="s">
        <v>14</v>
      </c>
      <c r="E12" s="17"/>
      <c r="F12" s="19"/>
      <c r="G12" s="18" t="s">
        <v>15</v>
      </c>
      <c r="H12" s="14">
        <f t="shared" si="0"/>
        <v>0</v>
      </c>
    </row>
    <row r="13" spans="1:8" ht="33" x14ac:dyDescent="0.25">
      <c r="A13" s="15">
        <v>4.2</v>
      </c>
      <c r="B13" s="9" t="s">
        <v>16</v>
      </c>
      <c r="C13" s="10">
        <v>765.48</v>
      </c>
      <c r="D13" s="10" t="s">
        <v>17</v>
      </c>
      <c r="E13" s="10"/>
      <c r="F13" s="20"/>
      <c r="G13" s="10" t="s">
        <v>18</v>
      </c>
      <c r="H13" s="14">
        <f t="shared" si="0"/>
        <v>0</v>
      </c>
    </row>
    <row r="14" spans="1:8" ht="33" x14ac:dyDescent="0.25">
      <c r="A14" s="15">
        <v>4.3</v>
      </c>
      <c r="B14" s="148" t="s">
        <v>216</v>
      </c>
      <c r="C14" s="115">
        <v>60.29</v>
      </c>
      <c r="D14" s="64" t="s">
        <v>14</v>
      </c>
      <c r="E14" s="78"/>
      <c r="F14" s="21"/>
      <c r="G14" s="17" t="s">
        <v>15</v>
      </c>
      <c r="H14" s="14">
        <f t="shared" si="0"/>
        <v>0</v>
      </c>
    </row>
    <row r="15" spans="1:8" ht="49.5" x14ac:dyDescent="0.25">
      <c r="A15" s="15">
        <v>4.4000000000000004</v>
      </c>
      <c r="B15" s="9" t="s">
        <v>21</v>
      </c>
      <c r="C15" s="10">
        <v>528.98</v>
      </c>
      <c r="D15" s="10" t="s">
        <v>17</v>
      </c>
      <c r="E15" s="10"/>
      <c r="F15" s="20"/>
      <c r="G15" s="10" t="s">
        <v>18</v>
      </c>
      <c r="H15" s="14">
        <f t="shared" si="0"/>
        <v>0</v>
      </c>
    </row>
    <row r="16" spans="1:8" ht="33" x14ac:dyDescent="0.25">
      <c r="A16" s="15">
        <v>4.5</v>
      </c>
      <c r="B16" s="9" t="s">
        <v>19</v>
      </c>
      <c r="C16" s="10">
        <v>442.56</v>
      </c>
      <c r="D16" s="10" t="s">
        <v>17</v>
      </c>
      <c r="E16" s="10"/>
      <c r="F16" s="21"/>
      <c r="G16" s="10" t="s">
        <v>18</v>
      </c>
      <c r="H16" s="14">
        <f t="shared" si="0"/>
        <v>0</v>
      </c>
    </row>
    <row r="17" spans="1:8" ht="33" x14ac:dyDescent="0.25">
      <c r="A17" s="15">
        <v>4.5999999999999996</v>
      </c>
      <c r="B17" s="19" t="s">
        <v>20</v>
      </c>
      <c r="C17" s="17">
        <v>48.56</v>
      </c>
      <c r="D17" s="17" t="s">
        <v>14</v>
      </c>
      <c r="E17" s="17"/>
      <c r="F17" s="21"/>
      <c r="G17" s="17" t="s">
        <v>15</v>
      </c>
      <c r="H17" s="14">
        <f t="shared" si="0"/>
        <v>0</v>
      </c>
    </row>
    <row r="18" spans="1:8" ht="49.5" x14ac:dyDescent="0.25">
      <c r="A18" s="15">
        <v>4.7</v>
      </c>
      <c r="B18" s="9" t="s">
        <v>22</v>
      </c>
      <c r="C18" s="10">
        <v>300.43</v>
      </c>
      <c r="D18" s="10" t="s">
        <v>23</v>
      </c>
      <c r="E18" s="10"/>
      <c r="F18" s="20"/>
      <c r="G18" s="13" t="s">
        <v>24</v>
      </c>
      <c r="H18" s="14">
        <f t="shared" si="0"/>
        <v>0</v>
      </c>
    </row>
    <row r="19" spans="1:8" ht="181.5" x14ac:dyDescent="0.25">
      <c r="A19" s="15">
        <v>5</v>
      </c>
      <c r="B19" s="9" t="s">
        <v>25</v>
      </c>
      <c r="C19" s="12">
        <v>46.71</v>
      </c>
      <c r="D19" s="11" t="s">
        <v>10</v>
      </c>
      <c r="E19" s="14"/>
      <c r="F19" s="13"/>
      <c r="G19" s="13" t="s">
        <v>26</v>
      </c>
      <c r="H19" s="14">
        <f t="shared" si="0"/>
        <v>0</v>
      </c>
    </row>
    <row r="20" spans="1:8" ht="167.25" customHeight="1" x14ac:dyDescent="0.25">
      <c r="A20" s="8">
        <v>6</v>
      </c>
      <c r="B20" s="22" t="s">
        <v>27</v>
      </c>
      <c r="C20" s="10">
        <v>20.53</v>
      </c>
      <c r="D20" s="11" t="s">
        <v>10</v>
      </c>
      <c r="E20" s="10"/>
      <c r="F20" s="17"/>
      <c r="G20" s="11" t="s">
        <v>26</v>
      </c>
      <c r="H20" s="14">
        <f t="shared" si="0"/>
        <v>0</v>
      </c>
    </row>
    <row r="21" spans="1:8" ht="157.5" x14ac:dyDescent="0.25">
      <c r="A21" s="15">
        <v>7</v>
      </c>
      <c r="B21" s="23" t="s">
        <v>28</v>
      </c>
      <c r="C21" s="8"/>
      <c r="D21" s="8"/>
      <c r="E21" s="8"/>
      <c r="F21" s="8"/>
      <c r="G21" s="8"/>
      <c r="H21" s="14">
        <f t="shared" si="0"/>
        <v>0</v>
      </c>
    </row>
    <row r="22" spans="1:8" ht="31.5" x14ac:dyDescent="0.25">
      <c r="A22" s="15">
        <v>7.1</v>
      </c>
      <c r="B22" s="23" t="s">
        <v>29</v>
      </c>
      <c r="C22" s="8">
        <v>56.48</v>
      </c>
      <c r="D22" s="25" t="s">
        <v>30</v>
      </c>
      <c r="E22" s="24"/>
      <c r="F22" s="26"/>
      <c r="G22" s="15" t="s">
        <v>26</v>
      </c>
      <c r="H22" s="14">
        <f t="shared" si="0"/>
        <v>0</v>
      </c>
    </row>
    <row r="23" spans="1:8" ht="31.5" x14ac:dyDescent="0.25">
      <c r="A23" s="48">
        <v>7.2</v>
      </c>
      <c r="B23" s="96" t="s">
        <v>218</v>
      </c>
      <c r="C23" s="8">
        <v>5.28</v>
      </c>
      <c r="D23" s="25" t="s">
        <v>219</v>
      </c>
      <c r="E23" s="8"/>
      <c r="F23" s="26"/>
      <c r="G23" s="15" t="s">
        <v>26</v>
      </c>
      <c r="H23" s="14">
        <f t="shared" si="0"/>
        <v>0</v>
      </c>
    </row>
    <row r="24" spans="1:8" ht="31.5" x14ac:dyDescent="0.25">
      <c r="A24" s="8">
        <v>7.3</v>
      </c>
      <c r="B24" s="23" t="s">
        <v>217</v>
      </c>
      <c r="C24" s="26">
        <v>0.87</v>
      </c>
      <c r="D24" s="25" t="s">
        <v>30</v>
      </c>
      <c r="E24" s="28"/>
      <c r="F24" s="29"/>
      <c r="G24" s="30" t="s">
        <v>26</v>
      </c>
      <c r="H24" s="14">
        <f t="shared" si="0"/>
        <v>0</v>
      </c>
    </row>
    <row r="25" spans="1:8" ht="47.25" x14ac:dyDescent="0.25">
      <c r="A25" s="8">
        <v>7.4</v>
      </c>
      <c r="B25" s="23" t="s">
        <v>36</v>
      </c>
      <c r="C25" s="46"/>
      <c r="D25" s="46"/>
      <c r="E25" s="46"/>
      <c r="F25" s="46"/>
      <c r="G25" s="46"/>
      <c r="H25" s="14">
        <f t="shared" si="0"/>
        <v>0</v>
      </c>
    </row>
    <row r="26" spans="1:8" ht="31.5" x14ac:dyDescent="0.25">
      <c r="A26" s="7"/>
      <c r="B26" s="27" t="s">
        <v>31</v>
      </c>
      <c r="C26" s="41">
        <v>28.35</v>
      </c>
      <c r="D26" s="25" t="s">
        <v>30</v>
      </c>
      <c r="E26" s="28"/>
      <c r="F26" s="29"/>
      <c r="G26" s="30" t="s">
        <v>26</v>
      </c>
      <c r="H26" s="14">
        <f t="shared" si="0"/>
        <v>0</v>
      </c>
    </row>
    <row r="27" spans="1:8" ht="31.5" x14ac:dyDescent="0.25">
      <c r="A27" s="7"/>
      <c r="B27" s="27" t="s">
        <v>32</v>
      </c>
      <c r="C27" s="41">
        <v>28</v>
      </c>
      <c r="D27" s="25" t="s">
        <v>30</v>
      </c>
      <c r="E27" s="35"/>
      <c r="F27" s="29"/>
      <c r="G27" s="30" t="s">
        <v>26</v>
      </c>
      <c r="H27" s="14">
        <f t="shared" si="0"/>
        <v>0</v>
      </c>
    </row>
    <row r="28" spans="1:8" ht="31.5" x14ac:dyDescent="0.25">
      <c r="A28" s="7"/>
      <c r="B28" s="27" t="s">
        <v>33</v>
      </c>
      <c r="C28" s="41">
        <v>27.41</v>
      </c>
      <c r="D28" s="25" t="s">
        <v>30</v>
      </c>
      <c r="E28" s="35"/>
      <c r="F28" s="29"/>
      <c r="G28" s="30" t="s">
        <v>26</v>
      </c>
      <c r="H28" s="14">
        <f t="shared" si="0"/>
        <v>0</v>
      </c>
    </row>
    <row r="29" spans="1:8" ht="31.5" x14ac:dyDescent="0.25">
      <c r="A29" s="7"/>
      <c r="B29" s="27" t="s">
        <v>34</v>
      </c>
      <c r="C29" s="41">
        <v>27.41</v>
      </c>
      <c r="D29" s="25" t="s">
        <v>30</v>
      </c>
      <c r="E29" s="28"/>
      <c r="F29" s="29"/>
      <c r="G29" s="30" t="s">
        <v>26</v>
      </c>
      <c r="H29" s="14">
        <f t="shared" si="0"/>
        <v>0</v>
      </c>
    </row>
    <row r="30" spans="1:8" ht="31.5" x14ac:dyDescent="0.25">
      <c r="A30" s="7"/>
      <c r="B30" s="27" t="s">
        <v>35</v>
      </c>
      <c r="C30" s="41">
        <v>4.47</v>
      </c>
      <c r="D30" s="25" t="s">
        <v>30</v>
      </c>
      <c r="E30" s="35"/>
      <c r="F30" s="29"/>
      <c r="G30" s="30" t="s">
        <v>26</v>
      </c>
      <c r="H30" s="14">
        <f t="shared" si="0"/>
        <v>0</v>
      </c>
    </row>
    <row r="31" spans="1:8" s="33" customFormat="1" ht="36" customHeight="1" x14ac:dyDescent="0.25">
      <c r="A31" s="15">
        <v>7.5</v>
      </c>
      <c r="B31" s="9" t="s">
        <v>21</v>
      </c>
      <c r="C31" s="10"/>
      <c r="D31" s="10"/>
      <c r="E31" s="10"/>
      <c r="F31" s="20"/>
      <c r="G31" s="10"/>
      <c r="H31" s="14">
        <f t="shared" si="0"/>
        <v>0</v>
      </c>
    </row>
    <row r="32" spans="1:8" ht="31.5" x14ac:dyDescent="0.25">
      <c r="A32" s="7"/>
      <c r="B32" s="27" t="s">
        <v>223</v>
      </c>
      <c r="C32" s="32">
        <v>37.479999999999997</v>
      </c>
      <c r="D32" s="7" t="s">
        <v>10</v>
      </c>
      <c r="E32" s="32"/>
      <c r="F32" s="29"/>
      <c r="G32" s="30" t="s">
        <v>26</v>
      </c>
      <c r="H32" s="14">
        <f t="shared" si="0"/>
        <v>0</v>
      </c>
    </row>
    <row r="33" spans="1:8" ht="31.5" x14ac:dyDescent="0.25">
      <c r="A33" s="7"/>
      <c r="B33" s="27" t="s">
        <v>33</v>
      </c>
      <c r="C33" s="32">
        <v>18.739999999999998</v>
      </c>
      <c r="D33" s="7" t="s">
        <v>10</v>
      </c>
      <c r="E33" s="32"/>
      <c r="F33" s="29"/>
      <c r="G33" s="30" t="s">
        <v>26</v>
      </c>
      <c r="H33" s="14">
        <f t="shared" si="0"/>
        <v>0</v>
      </c>
    </row>
    <row r="34" spans="1:8" ht="31.5" x14ac:dyDescent="0.25">
      <c r="A34" s="7"/>
      <c r="B34" s="27" t="s">
        <v>34</v>
      </c>
      <c r="C34" s="32">
        <f>C33</f>
        <v>18.739999999999998</v>
      </c>
      <c r="D34" s="7" t="s">
        <v>10</v>
      </c>
      <c r="E34" s="32"/>
      <c r="F34" s="29"/>
      <c r="G34" s="30" t="s">
        <v>26</v>
      </c>
      <c r="H34" s="14">
        <f t="shared" si="0"/>
        <v>0</v>
      </c>
    </row>
    <row r="35" spans="1:8" ht="31.5" x14ac:dyDescent="0.25">
      <c r="A35" s="7"/>
      <c r="B35" s="27" t="s">
        <v>37</v>
      </c>
      <c r="C35" s="32">
        <v>21.98</v>
      </c>
      <c r="D35" s="7" t="s">
        <v>10</v>
      </c>
      <c r="E35" s="32"/>
      <c r="F35" s="29"/>
      <c r="G35" s="30" t="s">
        <v>26</v>
      </c>
      <c r="H35" s="14">
        <f t="shared" si="0"/>
        <v>0</v>
      </c>
    </row>
    <row r="36" spans="1:8" ht="16.5" x14ac:dyDescent="0.25">
      <c r="A36" s="7">
        <v>7.6</v>
      </c>
      <c r="B36" s="7" t="s">
        <v>38</v>
      </c>
      <c r="C36" s="32"/>
      <c r="D36" s="7"/>
      <c r="E36" s="32"/>
      <c r="F36" s="35"/>
      <c r="G36" s="35"/>
      <c r="H36" s="14">
        <f t="shared" si="0"/>
        <v>0</v>
      </c>
    </row>
    <row r="37" spans="1:8" ht="31.5" x14ac:dyDescent="0.25">
      <c r="A37" s="7"/>
      <c r="B37" s="27" t="s">
        <v>224</v>
      </c>
      <c r="C37" s="32">
        <f>8.8+8.48</f>
        <v>17.28</v>
      </c>
      <c r="D37" s="7" t="s">
        <v>10</v>
      </c>
      <c r="E37" s="32"/>
      <c r="F37" s="29"/>
      <c r="G37" s="30" t="s">
        <v>26</v>
      </c>
      <c r="H37" s="14">
        <f t="shared" si="0"/>
        <v>0</v>
      </c>
    </row>
    <row r="38" spans="1:8" ht="31.5" x14ac:dyDescent="0.25">
      <c r="A38" s="7"/>
      <c r="B38" s="27" t="s">
        <v>32</v>
      </c>
      <c r="C38" s="32">
        <v>8.48</v>
      </c>
      <c r="D38" s="7" t="s">
        <v>10</v>
      </c>
      <c r="E38" s="32"/>
      <c r="F38" s="29"/>
      <c r="G38" s="30" t="s">
        <v>26</v>
      </c>
      <c r="H38" s="14">
        <f t="shared" si="0"/>
        <v>0</v>
      </c>
    </row>
    <row r="39" spans="1:8" ht="31.5" x14ac:dyDescent="0.25">
      <c r="A39" s="7"/>
      <c r="B39" s="27" t="s">
        <v>33</v>
      </c>
      <c r="C39" s="32">
        <f>C38</f>
        <v>8.48</v>
      </c>
      <c r="D39" s="7" t="s">
        <v>10</v>
      </c>
      <c r="E39" s="32"/>
      <c r="F39" s="29"/>
      <c r="G39" s="30" t="s">
        <v>26</v>
      </c>
      <c r="H39" s="14">
        <f t="shared" si="0"/>
        <v>0</v>
      </c>
    </row>
    <row r="40" spans="1:8" ht="31.5" x14ac:dyDescent="0.25">
      <c r="A40" s="7"/>
      <c r="B40" s="27" t="s">
        <v>34</v>
      </c>
      <c r="C40" s="32">
        <v>10.02</v>
      </c>
      <c r="D40" s="7" t="s">
        <v>10</v>
      </c>
      <c r="E40" s="32"/>
      <c r="F40" s="29"/>
      <c r="G40" s="30" t="s">
        <v>26</v>
      </c>
      <c r="H40" s="14">
        <f t="shared" si="0"/>
        <v>0</v>
      </c>
    </row>
    <row r="41" spans="1:8" ht="31.5" x14ac:dyDescent="0.25">
      <c r="A41" s="7">
        <v>7.6</v>
      </c>
      <c r="B41" s="7" t="s">
        <v>40</v>
      </c>
      <c r="C41" s="32"/>
      <c r="D41" s="7"/>
      <c r="E41" s="32"/>
      <c r="F41" s="35"/>
      <c r="G41" s="35"/>
      <c r="H41" s="14">
        <f t="shared" si="0"/>
        <v>0</v>
      </c>
    </row>
    <row r="42" spans="1:8" ht="31.5" x14ac:dyDescent="0.25">
      <c r="A42" s="7"/>
      <c r="B42" s="27" t="s">
        <v>224</v>
      </c>
      <c r="C42" s="32">
        <v>4.03</v>
      </c>
      <c r="D42" s="7" t="s">
        <v>10</v>
      </c>
      <c r="E42" s="32"/>
      <c r="F42" s="29"/>
      <c r="G42" s="30" t="s">
        <v>26</v>
      </c>
      <c r="H42" s="14">
        <f t="shared" si="0"/>
        <v>0</v>
      </c>
    </row>
    <row r="43" spans="1:8" ht="31.5" x14ac:dyDescent="0.25">
      <c r="A43" s="7"/>
      <c r="B43" s="27" t="s">
        <v>32</v>
      </c>
      <c r="C43" s="32">
        <v>2.2000000000000002</v>
      </c>
      <c r="D43" s="7" t="s">
        <v>10</v>
      </c>
      <c r="E43" s="32"/>
      <c r="F43" s="29"/>
      <c r="G43" s="30" t="s">
        <v>26</v>
      </c>
      <c r="H43" s="14">
        <f t="shared" si="0"/>
        <v>0</v>
      </c>
    </row>
    <row r="44" spans="1:8" ht="31.5" x14ac:dyDescent="0.25">
      <c r="A44" s="7"/>
      <c r="B44" s="27" t="s">
        <v>33</v>
      </c>
      <c r="C44" s="32">
        <v>2.2000000000000002</v>
      </c>
      <c r="D44" s="7" t="s">
        <v>10</v>
      </c>
      <c r="E44" s="32"/>
      <c r="F44" s="29"/>
      <c r="G44" s="30" t="s">
        <v>26</v>
      </c>
      <c r="H44" s="14">
        <f t="shared" si="0"/>
        <v>0</v>
      </c>
    </row>
    <row r="45" spans="1:8" ht="31.5" x14ac:dyDescent="0.25">
      <c r="A45" s="7"/>
      <c r="B45" s="27" t="s">
        <v>34</v>
      </c>
      <c r="C45" s="32">
        <v>2.2000000000000002</v>
      </c>
      <c r="D45" s="7" t="s">
        <v>10</v>
      </c>
      <c r="E45" s="32"/>
      <c r="F45" s="29"/>
      <c r="G45" s="30" t="s">
        <v>26</v>
      </c>
      <c r="H45" s="14">
        <f t="shared" si="0"/>
        <v>0</v>
      </c>
    </row>
    <row r="46" spans="1:8" ht="144" customHeight="1" x14ac:dyDescent="0.25">
      <c r="A46" s="35">
        <v>8</v>
      </c>
      <c r="B46" s="36" t="s">
        <v>41</v>
      </c>
      <c r="C46" s="32"/>
      <c r="D46" s="35"/>
      <c r="E46" s="35"/>
      <c r="F46" s="35"/>
      <c r="G46" s="35"/>
      <c r="H46" s="14">
        <f t="shared" si="0"/>
        <v>0</v>
      </c>
    </row>
    <row r="47" spans="1:8" ht="31.5" x14ac:dyDescent="0.25">
      <c r="A47" s="7"/>
      <c r="B47" s="27" t="s">
        <v>31</v>
      </c>
      <c r="C47" s="32">
        <v>0.54</v>
      </c>
      <c r="D47" s="7" t="s">
        <v>10</v>
      </c>
      <c r="E47" s="32"/>
      <c r="F47" s="29"/>
      <c r="G47" s="30" t="s">
        <v>26</v>
      </c>
      <c r="H47" s="14">
        <f t="shared" si="0"/>
        <v>0</v>
      </c>
    </row>
    <row r="48" spans="1:8" ht="31.5" x14ac:dyDescent="0.25">
      <c r="A48" s="7"/>
      <c r="B48" s="27" t="s">
        <v>32</v>
      </c>
      <c r="C48" s="32">
        <v>0.8</v>
      </c>
      <c r="D48" s="7" t="s">
        <v>10</v>
      </c>
      <c r="E48" s="32"/>
      <c r="F48" s="29"/>
      <c r="G48" s="30" t="s">
        <v>26</v>
      </c>
      <c r="H48" s="14">
        <f t="shared" si="0"/>
        <v>0</v>
      </c>
    </row>
    <row r="49" spans="1:8" ht="31.5" x14ac:dyDescent="0.25">
      <c r="A49" s="7"/>
      <c r="B49" s="27" t="s">
        <v>33</v>
      </c>
      <c r="C49" s="32">
        <v>0.76</v>
      </c>
      <c r="D49" s="7" t="s">
        <v>10</v>
      </c>
      <c r="E49" s="32"/>
      <c r="F49" s="29"/>
      <c r="G49" s="30" t="s">
        <v>26</v>
      </c>
      <c r="H49" s="14">
        <f t="shared" si="0"/>
        <v>0</v>
      </c>
    </row>
    <row r="50" spans="1:8" ht="31.5" x14ac:dyDescent="0.25">
      <c r="A50" s="7"/>
      <c r="B50" s="27" t="s">
        <v>34</v>
      </c>
      <c r="C50" s="32">
        <v>0.71</v>
      </c>
      <c r="D50" s="7" t="s">
        <v>10</v>
      </c>
      <c r="E50" s="32"/>
      <c r="F50" s="29"/>
      <c r="G50" s="30" t="s">
        <v>26</v>
      </c>
      <c r="H50" s="14">
        <f t="shared" si="0"/>
        <v>0</v>
      </c>
    </row>
    <row r="51" spans="1:8" ht="165" x14ac:dyDescent="0.25">
      <c r="A51" s="15">
        <v>9</v>
      </c>
      <c r="B51" s="9" t="s">
        <v>58</v>
      </c>
      <c r="C51" s="10">
        <v>62512.5</v>
      </c>
      <c r="D51" s="11" t="s">
        <v>59</v>
      </c>
      <c r="E51" s="10"/>
      <c r="F51" s="20"/>
      <c r="G51" s="11" t="s">
        <v>60</v>
      </c>
      <c r="H51" s="14">
        <f t="shared" si="0"/>
        <v>0</v>
      </c>
    </row>
    <row r="52" spans="1:8" ht="115.5" x14ac:dyDescent="0.25">
      <c r="A52" s="15">
        <v>10</v>
      </c>
      <c r="B52" s="37" t="s">
        <v>42</v>
      </c>
      <c r="C52" s="38">
        <v>20.53</v>
      </c>
      <c r="D52" s="17" t="s">
        <v>10</v>
      </c>
      <c r="E52" s="38"/>
      <c r="F52" s="21"/>
      <c r="G52" s="13" t="s">
        <v>26</v>
      </c>
      <c r="H52" s="14">
        <f t="shared" si="0"/>
        <v>0</v>
      </c>
    </row>
    <row r="53" spans="1:8" ht="163.5" customHeight="1" x14ac:dyDescent="0.25">
      <c r="A53" s="15">
        <v>11</v>
      </c>
      <c r="B53" s="36" t="s">
        <v>43</v>
      </c>
      <c r="C53" s="46"/>
      <c r="D53" s="46"/>
      <c r="E53" s="46"/>
      <c r="F53" s="46"/>
      <c r="G53" s="46"/>
      <c r="H53" s="14">
        <f t="shared" si="0"/>
        <v>0</v>
      </c>
    </row>
    <row r="54" spans="1:8" ht="65.25" customHeight="1" x14ac:dyDescent="0.25">
      <c r="A54" s="35"/>
      <c r="B54" s="7" t="s">
        <v>39</v>
      </c>
      <c r="C54" s="28">
        <v>73.38</v>
      </c>
      <c r="D54" s="30" t="s">
        <v>10</v>
      </c>
      <c r="E54" s="35"/>
      <c r="F54" s="39"/>
      <c r="G54" s="30" t="s">
        <v>26</v>
      </c>
      <c r="H54" s="14">
        <f t="shared" si="0"/>
        <v>0</v>
      </c>
    </row>
    <row r="55" spans="1:8" ht="147" customHeight="1" x14ac:dyDescent="0.25">
      <c r="A55" s="35">
        <v>12</v>
      </c>
      <c r="B55" s="36" t="s">
        <v>44</v>
      </c>
      <c r="C55" s="35">
        <v>1060.55</v>
      </c>
      <c r="D55" s="30" t="s">
        <v>17</v>
      </c>
      <c r="E55" s="35"/>
      <c r="F55" s="39"/>
      <c r="G55" s="30" t="s">
        <v>18</v>
      </c>
      <c r="H55" s="14">
        <f t="shared" si="0"/>
        <v>0</v>
      </c>
    </row>
    <row r="56" spans="1:8" ht="237" customHeight="1" x14ac:dyDescent="0.25">
      <c r="A56" s="40">
        <v>13</v>
      </c>
      <c r="B56" s="36" t="s">
        <v>45</v>
      </c>
      <c r="C56" s="35"/>
      <c r="D56" s="30"/>
      <c r="E56" s="28"/>
      <c r="F56" s="35"/>
      <c r="G56" s="35"/>
      <c r="H56" s="14">
        <f t="shared" si="0"/>
        <v>0</v>
      </c>
    </row>
    <row r="57" spans="1:8" ht="31.5" x14ac:dyDescent="0.25">
      <c r="A57" s="40">
        <v>13.1</v>
      </c>
      <c r="B57" s="36" t="s">
        <v>46</v>
      </c>
      <c r="C57" s="28">
        <v>3142.97</v>
      </c>
      <c r="D57" s="30" t="s">
        <v>47</v>
      </c>
      <c r="E57" s="28"/>
      <c r="F57" s="29"/>
      <c r="G57" s="41" t="s">
        <v>48</v>
      </c>
      <c r="H57" s="14">
        <f t="shared" si="0"/>
        <v>0</v>
      </c>
    </row>
    <row r="58" spans="1:8" ht="47.25" x14ac:dyDescent="0.25">
      <c r="A58" s="42">
        <v>13.2</v>
      </c>
      <c r="B58" s="43" t="s">
        <v>49</v>
      </c>
      <c r="C58" s="44">
        <v>3980</v>
      </c>
      <c r="D58" s="44" t="s">
        <v>47</v>
      </c>
      <c r="E58" s="44"/>
      <c r="F58" s="45"/>
      <c r="G58" s="44" t="s">
        <v>48</v>
      </c>
      <c r="H58" s="14">
        <f t="shared" si="0"/>
        <v>0</v>
      </c>
    </row>
    <row r="59" spans="1:8" ht="118.5" customHeight="1" x14ac:dyDescent="0.25">
      <c r="A59" s="35">
        <v>14</v>
      </c>
      <c r="B59" s="36" t="s">
        <v>50</v>
      </c>
      <c r="C59" s="35">
        <v>86.94</v>
      </c>
      <c r="D59" s="72" t="s">
        <v>14</v>
      </c>
      <c r="E59" s="28"/>
      <c r="F59" s="45"/>
      <c r="G59" s="72" t="s">
        <v>15</v>
      </c>
      <c r="H59" s="14">
        <f t="shared" si="0"/>
        <v>0</v>
      </c>
    </row>
    <row r="60" spans="1:8" ht="147" customHeight="1" x14ac:dyDescent="0.25">
      <c r="A60" s="42">
        <v>15</v>
      </c>
      <c r="B60" s="43" t="s">
        <v>51</v>
      </c>
      <c r="C60" s="44"/>
      <c r="D60" s="47"/>
      <c r="E60" s="44"/>
      <c r="F60" s="45"/>
      <c r="G60" s="47"/>
      <c r="H60" s="14">
        <f t="shared" si="0"/>
        <v>0</v>
      </c>
    </row>
    <row r="61" spans="1:8" ht="67.5" customHeight="1" x14ac:dyDescent="0.25">
      <c r="A61" s="42">
        <v>15.1</v>
      </c>
      <c r="B61" s="43" t="s">
        <v>52</v>
      </c>
      <c r="C61" s="44">
        <v>179.15</v>
      </c>
      <c r="D61" s="47" t="s">
        <v>17</v>
      </c>
      <c r="E61" s="44"/>
      <c r="F61" s="45"/>
      <c r="G61" s="47" t="s">
        <v>18</v>
      </c>
      <c r="H61" s="14">
        <f t="shared" si="0"/>
        <v>0</v>
      </c>
    </row>
    <row r="62" spans="1:8" ht="145.5" customHeight="1" x14ac:dyDescent="0.25">
      <c r="A62" s="48">
        <v>16</v>
      </c>
      <c r="B62" s="36" t="s">
        <v>53</v>
      </c>
      <c r="C62" s="28">
        <v>83.1</v>
      </c>
      <c r="D62" s="30" t="s">
        <v>17</v>
      </c>
      <c r="E62" s="28"/>
      <c r="F62" s="29"/>
      <c r="G62" s="41" t="s">
        <v>15</v>
      </c>
      <c r="H62" s="14">
        <f t="shared" si="0"/>
        <v>0</v>
      </c>
    </row>
    <row r="63" spans="1:8" ht="177.75" customHeight="1" x14ac:dyDescent="0.25">
      <c r="A63" s="42">
        <v>17</v>
      </c>
      <c r="B63" s="43" t="s">
        <v>54</v>
      </c>
      <c r="C63" s="44">
        <v>285.39999999999998</v>
      </c>
      <c r="D63" s="47" t="s">
        <v>17</v>
      </c>
      <c r="E63" s="44"/>
      <c r="F63" s="45"/>
      <c r="G63" s="47" t="s">
        <v>18</v>
      </c>
      <c r="H63" s="14">
        <f t="shared" si="0"/>
        <v>0</v>
      </c>
    </row>
    <row r="64" spans="1:8" ht="130.5" customHeight="1" x14ac:dyDescent="0.25">
      <c r="A64" s="49">
        <v>18</v>
      </c>
      <c r="B64" s="50" t="s">
        <v>55</v>
      </c>
      <c r="C64" s="28">
        <v>46</v>
      </c>
      <c r="D64" s="51" t="s">
        <v>56</v>
      </c>
      <c r="E64" s="35"/>
      <c r="F64" s="39"/>
      <c r="G64" s="52" t="s">
        <v>57</v>
      </c>
      <c r="H64" s="14">
        <f t="shared" si="0"/>
        <v>0</v>
      </c>
    </row>
    <row r="65" spans="1:8" ht="110.25" x14ac:dyDescent="0.25">
      <c r="A65" s="53">
        <v>19</v>
      </c>
      <c r="B65" s="36" t="s">
        <v>61</v>
      </c>
      <c r="C65" s="46"/>
      <c r="D65" s="46"/>
      <c r="E65" s="46"/>
      <c r="F65" s="46"/>
      <c r="G65" s="46"/>
      <c r="H65" s="14">
        <f t="shared" si="0"/>
        <v>0</v>
      </c>
    </row>
    <row r="66" spans="1:8" ht="16.5" x14ac:dyDescent="0.25">
      <c r="A66" s="35">
        <v>19.100000000000001</v>
      </c>
      <c r="B66" s="36" t="s">
        <v>62</v>
      </c>
      <c r="C66" s="28">
        <v>92</v>
      </c>
      <c r="D66" s="51" t="s">
        <v>56</v>
      </c>
      <c r="E66" s="35"/>
      <c r="F66" s="39"/>
      <c r="G66" s="52" t="s">
        <v>57</v>
      </c>
      <c r="H66" s="14">
        <f t="shared" si="0"/>
        <v>0</v>
      </c>
    </row>
    <row r="67" spans="1:8" ht="16.5" x14ac:dyDescent="0.25">
      <c r="A67" s="35">
        <v>19.2</v>
      </c>
      <c r="B67" s="36" t="s">
        <v>63</v>
      </c>
      <c r="C67" s="28">
        <v>388</v>
      </c>
      <c r="D67" s="35"/>
      <c r="E67" s="35"/>
      <c r="F67" s="39"/>
      <c r="G67" s="52" t="s">
        <v>57</v>
      </c>
      <c r="H67" s="14">
        <f t="shared" si="0"/>
        <v>0</v>
      </c>
    </row>
    <row r="68" spans="1:8" ht="126.75" customHeight="1" x14ac:dyDescent="0.25">
      <c r="A68" s="8">
        <v>20</v>
      </c>
      <c r="B68" s="56" t="s">
        <v>64</v>
      </c>
      <c r="C68" s="8"/>
      <c r="D68" s="8"/>
      <c r="E68" s="8"/>
      <c r="F68" s="8"/>
      <c r="G68" s="8"/>
      <c r="H68" s="14">
        <f t="shared" si="0"/>
        <v>0</v>
      </c>
    </row>
    <row r="69" spans="1:8" ht="16.5" x14ac:dyDescent="0.25">
      <c r="A69" s="8">
        <v>20.100000000000001</v>
      </c>
      <c r="B69" s="56" t="s">
        <v>65</v>
      </c>
      <c r="C69" s="24">
        <v>92</v>
      </c>
      <c r="D69" s="44" t="s">
        <v>66</v>
      </c>
      <c r="E69" s="24"/>
      <c r="F69" s="57"/>
      <c r="G69" s="58" t="s">
        <v>57</v>
      </c>
      <c r="H69" s="14">
        <f t="shared" si="0"/>
        <v>0</v>
      </c>
    </row>
    <row r="70" spans="1:8" ht="16.5" x14ac:dyDescent="0.25">
      <c r="A70" s="8">
        <v>20.2</v>
      </c>
      <c r="B70" s="56" t="s">
        <v>67</v>
      </c>
      <c r="C70" s="24">
        <v>194</v>
      </c>
      <c r="D70" s="44" t="s">
        <v>66</v>
      </c>
      <c r="E70" s="24"/>
      <c r="F70" s="57"/>
      <c r="G70" s="58" t="s">
        <v>57</v>
      </c>
      <c r="H70" s="14">
        <f t="shared" si="0"/>
        <v>0</v>
      </c>
    </row>
    <row r="71" spans="1:8" ht="110.25" x14ac:dyDescent="0.25">
      <c r="A71" s="42">
        <v>21</v>
      </c>
      <c r="B71" s="59" t="s">
        <v>68</v>
      </c>
      <c r="C71" s="24">
        <v>20</v>
      </c>
      <c r="D71" s="57" t="s">
        <v>66</v>
      </c>
      <c r="E71" s="24"/>
      <c r="F71" s="57"/>
      <c r="G71" s="60" t="s">
        <v>57</v>
      </c>
      <c r="H71" s="14">
        <f t="shared" si="0"/>
        <v>0</v>
      </c>
    </row>
    <row r="72" spans="1:8" ht="109.5" customHeight="1" x14ac:dyDescent="0.25">
      <c r="A72" s="35">
        <v>22</v>
      </c>
      <c r="B72" s="36" t="s">
        <v>69</v>
      </c>
      <c r="C72" s="24">
        <v>194</v>
      </c>
      <c r="D72" s="57" t="s">
        <v>66</v>
      </c>
      <c r="E72" s="28"/>
      <c r="F72" s="57"/>
      <c r="G72" s="58" t="s">
        <v>57</v>
      </c>
      <c r="H72" s="14">
        <f t="shared" si="0"/>
        <v>0</v>
      </c>
    </row>
    <row r="73" spans="1:8" ht="153.75" customHeight="1" x14ac:dyDescent="0.25">
      <c r="A73" s="53">
        <v>23</v>
      </c>
      <c r="B73" s="61" t="s">
        <v>70</v>
      </c>
      <c r="C73" s="62">
        <v>3</v>
      </c>
      <c r="D73" s="63" t="s">
        <v>66</v>
      </c>
      <c r="E73" s="63"/>
      <c r="F73" s="64"/>
      <c r="G73" s="63" t="s">
        <v>57</v>
      </c>
      <c r="H73" s="14">
        <f t="shared" ref="H73:H136" si="1">ROUND(E73*C73,)</f>
        <v>0</v>
      </c>
    </row>
    <row r="74" spans="1:8" ht="131.25" customHeight="1" x14ac:dyDescent="0.25">
      <c r="A74" s="65">
        <v>24</v>
      </c>
      <c r="B74" s="56" t="s">
        <v>72</v>
      </c>
      <c r="C74" s="26">
        <v>89.54</v>
      </c>
      <c r="D74" s="15" t="s">
        <v>71</v>
      </c>
      <c r="E74" s="66"/>
      <c r="F74" s="25"/>
      <c r="G74" s="15" t="s">
        <v>24</v>
      </c>
      <c r="H74" s="14">
        <f t="shared" si="1"/>
        <v>0</v>
      </c>
    </row>
    <row r="75" spans="1:8" ht="146.25" customHeight="1" x14ac:dyDescent="0.25">
      <c r="A75" s="35">
        <v>25</v>
      </c>
      <c r="B75" s="36" t="s">
        <v>73</v>
      </c>
      <c r="C75" s="28">
        <v>306</v>
      </c>
      <c r="D75" s="15" t="s">
        <v>71</v>
      </c>
      <c r="E75" s="28"/>
      <c r="F75" s="25"/>
      <c r="G75" s="15" t="s">
        <v>24</v>
      </c>
      <c r="H75" s="14">
        <f t="shared" si="1"/>
        <v>0</v>
      </c>
    </row>
    <row r="76" spans="1:8" ht="110.25" x14ac:dyDescent="0.25">
      <c r="A76" s="35">
        <v>26</v>
      </c>
      <c r="B76" s="36" t="s">
        <v>74</v>
      </c>
      <c r="C76" s="28">
        <v>42.5</v>
      </c>
      <c r="D76" s="15" t="s">
        <v>71</v>
      </c>
      <c r="E76" s="28"/>
      <c r="F76" s="25"/>
      <c r="G76" s="15" t="s">
        <v>24</v>
      </c>
      <c r="H76" s="14">
        <f t="shared" si="1"/>
        <v>0</v>
      </c>
    </row>
    <row r="77" spans="1:8" ht="110.25" x14ac:dyDescent="0.25">
      <c r="A77" s="35">
        <v>27</v>
      </c>
      <c r="B77" s="36" t="s">
        <v>225</v>
      </c>
      <c r="C77" s="28">
        <v>14</v>
      </c>
      <c r="D77" s="35" t="s">
        <v>66</v>
      </c>
      <c r="E77" s="28"/>
      <c r="F77" s="25"/>
      <c r="G77" s="35" t="s">
        <v>57</v>
      </c>
      <c r="H77" s="14">
        <f t="shared" si="1"/>
        <v>0</v>
      </c>
    </row>
    <row r="78" spans="1:8" ht="175.5" customHeight="1" x14ac:dyDescent="0.25">
      <c r="A78" s="35">
        <v>28</v>
      </c>
      <c r="B78" s="56" t="s">
        <v>75</v>
      </c>
      <c r="C78" s="26">
        <v>196.67</v>
      </c>
      <c r="D78" s="57" t="s">
        <v>14</v>
      </c>
      <c r="E78" s="26"/>
      <c r="F78" s="44"/>
      <c r="G78" s="57" t="s">
        <v>15</v>
      </c>
      <c r="H78" s="14">
        <f t="shared" si="1"/>
        <v>0</v>
      </c>
    </row>
    <row r="79" spans="1:8" ht="189" x14ac:dyDescent="0.25">
      <c r="A79" s="35">
        <v>29</v>
      </c>
      <c r="B79" s="67" t="s">
        <v>76</v>
      </c>
      <c r="C79" s="68">
        <v>550.36</v>
      </c>
      <c r="D79" s="69" t="s">
        <v>17</v>
      </c>
      <c r="E79" s="68"/>
      <c r="F79" s="70"/>
      <c r="G79" s="70" t="s">
        <v>18</v>
      </c>
      <c r="H79" s="14">
        <f t="shared" si="1"/>
        <v>0</v>
      </c>
    </row>
    <row r="80" spans="1:8" ht="176.25" customHeight="1" x14ac:dyDescent="0.25">
      <c r="A80" s="35">
        <v>30</v>
      </c>
      <c r="B80" s="71" t="s">
        <v>77</v>
      </c>
      <c r="C80" s="8">
        <v>57.88</v>
      </c>
      <c r="D80" s="25" t="s">
        <v>14</v>
      </c>
      <c r="E80" s="8"/>
      <c r="F80" s="25"/>
      <c r="G80" s="25" t="s">
        <v>15</v>
      </c>
      <c r="H80" s="14">
        <f t="shared" si="1"/>
        <v>0</v>
      </c>
    </row>
    <row r="81" spans="1:8" ht="193.5" customHeight="1" x14ac:dyDescent="0.25">
      <c r="A81" s="35">
        <v>31</v>
      </c>
      <c r="B81" s="71" t="s">
        <v>79</v>
      </c>
      <c r="C81" s="32">
        <v>78.989999999999995</v>
      </c>
      <c r="D81" s="27" t="s">
        <v>17</v>
      </c>
      <c r="E81" s="44"/>
      <c r="F81" s="57"/>
      <c r="G81" s="26" t="s">
        <v>78</v>
      </c>
      <c r="H81" s="14">
        <f t="shared" si="1"/>
        <v>0</v>
      </c>
    </row>
    <row r="82" spans="1:8" ht="126" x14ac:dyDescent="0.25">
      <c r="A82" s="35">
        <v>32</v>
      </c>
      <c r="B82" s="43" t="s">
        <v>80</v>
      </c>
      <c r="C82" s="44">
        <v>154.82</v>
      </c>
      <c r="D82" s="47" t="s">
        <v>17</v>
      </c>
      <c r="E82" s="44"/>
      <c r="F82" s="45"/>
      <c r="G82" s="15" t="s">
        <v>18</v>
      </c>
      <c r="H82" s="14">
        <f t="shared" si="1"/>
        <v>0</v>
      </c>
    </row>
    <row r="83" spans="1:8" ht="132.75" customHeight="1" x14ac:dyDescent="0.25">
      <c r="A83" s="35">
        <v>33</v>
      </c>
      <c r="B83" s="36" t="s">
        <v>81</v>
      </c>
      <c r="C83" s="35">
        <v>22.77</v>
      </c>
      <c r="D83" s="72" t="s">
        <v>17</v>
      </c>
      <c r="E83" s="28"/>
      <c r="F83" s="72"/>
      <c r="G83" s="72" t="s">
        <v>18</v>
      </c>
      <c r="H83" s="14">
        <f t="shared" si="1"/>
        <v>0</v>
      </c>
    </row>
    <row r="84" spans="1:8" ht="165" x14ac:dyDescent="0.25">
      <c r="A84" s="35">
        <v>34</v>
      </c>
      <c r="B84" s="73" t="s">
        <v>82</v>
      </c>
      <c r="C84" s="74">
        <v>51.73</v>
      </c>
      <c r="D84" s="64" t="s">
        <v>14</v>
      </c>
      <c r="E84" s="74"/>
      <c r="F84" s="13"/>
      <c r="G84" s="75" t="s">
        <v>15</v>
      </c>
      <c r="H84" s="14">
        <f t="shared" si="1"/>
        <v>0</v>
      </c>
    </row>
    <row r="85" spans="1:8" ht="126" x14ac:dyDescent="0.25">
      <c r="A85" s="35">
        <v>35</v>
      </c>
      <c r="B85" s="36" t="s">
        <v>111</v>
      </c>
      <c r="C85" s="35">
        <v>1.1599999999999999</v>
      </c>
      <c r="D85" s="30" t="s">
        <v>17</v>
      </c>
      <c r="E85" s="28"/>
      <c r="F85" s="39"/>
      <c r="G85" s="41" t="s">
        <v>18</v>
      </c>
      <c r="H85" s="14">
        <f t="shared" si="1"/>
        <v>0</v>
      </c>
    </row>
    <row r="86" spans="1:8" ht="132" x14ac:dyDescent="0.25">
      <c r="A86" s="35">
        <v>36</v>
      </c>
      <c r="B86" s="77" t="s">
        <v>83</v>
      </c>
      <c r="C86" s="78">
        <v>54.64</v>
      </c>
      <c r="D86" s="78" t="s">
        <v>84</v>
      </c>
      <c r="E86" s="78"/>
      <c r="F86" s="79"/>
      <c r="G86" s="79" t="s">
        <v>24</v>
      </c>
      <c r="H86" s="14">
        <f t="shared" si="1"/>
        <v>0</v>
      </c>
    </row>
    <row r="87" spans="1:8" ht="181.5" x14ac:dyDescent="0.25">
      <c r="A87" s="35">
        <v>37</v>
      </c>
      <c r="B87" s="77" t="s">
        <v>85</v>
      </c>
      <c r="C87" s="78">
        <v>1.25</v>
      </c>
      <c r="D87" s="81" t="s">
        <v>14</v>
      </c>
      <c r="E87" s="82"/>
      <c r="F87" s="79"/>
      <c r="G87" s="79" t="s">
        <v>18</v>
      </c>
      <c r="H87" s="14">
        <f t="shared" si="1"/>
        <v>0</v>
      </c>
    </row>
    <row r="88" spans="1:8" ht="175.5" customHeight="1" x14ac:dyDescent="0.25">
      <c r="A88" s="35">
        <v>38</v>
      </c>
      <c r="B88" s="83" t="s">
        <v>87</v>
      </c>
      <c r="C88" s="84">
        <v>27.57</v>
      </c>
      <c r="D88" s="7" t="s">
        <v>86</v>
      </c>
      <c r="E88" s="32"/>
      <c r="F88" s="79"/>
      <c r="G88" s="79" t="s">
        <v>18</v>
      </c>
      <c r="H88" s="14">
        <f t="shared" si="1"/>
        <v>0</v>
      </c>
    </row>
    <row r="89" spans="1:8" ht="151.5" customHeight="1" x14ac:dyDescent="0.25">
      <c r="A89" s="35">
        <v>39</v>
      </c>
      <c r="B89" s="56" t="s">
        <v>91</v>
      </c>
      <c r="C89" s="8"/>
      <c r="D89" s="8"/>
      <c r="E89" s="8"/>
      <c r="F89" s="8"/>
      <c r="G89" s="8"/>
      <c r="H89" s="14">
        <f t="shared" si="1"/>
        <v>0</v>
      </c>
    </row>
    <row r="90" spans="1:8" ht="31.5" x14ac:dyDescent="0.25">
      <c r="A90" s="57">
        <v>39.1</v>
      </c>
      <c r="B90" s="86" t="s">
        <v>88</v>
      </c>
      <c r="C90" s="24">
        <v>120</v>
      </c>
      <c r="D90" s="25" t="s">
        <v>89</v>
      </c>
      <c r="E90" s="24"/>
      <c r="F90" s="25"/>
      <c r="G90" s="25" t="s">
        <v>90</v>
      </c>
      <c r="H90" s="14">
        <f t="shared" si="1"/>
        <v>0</v>
      </c>
    </row>
    <row r="91" spans="1:8" ht="181.5" x14ac:dyDescent="0.25">
      <c r="A91" s="55">
        <v>40</v>
      </c>
      <c r="B91" s="87" t="s">
        <v>92</v>
      </c>
      <c r="C91" s="14">
        <v>80</v>
      </c>
      <c r="D91" s="12" t="s">
        <v>66</v>
      </c>
      <c r="E91" s="14"/>
      <c r="F91" s="20"/>
      <c r="G91" s="12" t="s">
        <v>57</v>
      </c>
      <c r="H91" s="14">
        <f t="shared" si="1"/>
        <v>0</v>
      </c>
    </row>
    <row r="92" spans="1:8" ht="126" x14ac:dyDescent="0.25">
      <c r="A92" s="55">
        <v>41</v>
      </c>
      <c r="B92" s="56" t="s">
        <v>93</v>
      </c>
      <c r="C92" s="46"/>
      <c r="D92" s="46"/>
      <c r="E92" s="46"/>
      <c r="F92" s="46"/>
      <c r="G92" s="46"/>
      <c r="H92" s="14">
        <f t="shared" si="1"/>
        <v>0</v>
      </c>
    </row>
    <row r="93" spans="1:8" ht="16.5" x14ac:dyDescent="0.25">
      <c r="A93" s="35">
        <v>41.1</v>
      </c>
      <c r="B93" s="36" t="s">
        <v>94</v>
      </c>
      <c r="C93" s="24">
        <v>16</v>
      </c>
      <c r="D93" s="8" t="s">
        <v>66</v>
      </c>
      <c r="E93" s="24"/>
      <c r="F93" s="25"/>
      <c r="G93" s="8" t="s">
        <v>57</v>
      </c>
      <c r="H93" s="14">
        <f t="shared" si="1"/>
        <v>0</v>
      </c>
    </row>
    <row r="94" spans="1:8" ht="16.5" x14ac:dyDescent="0.25">
      <c r="A94" s="35">
        <v>41.2</v>
      </c>
      <c r="B94" s="36" t="s">
        <v>95</v>
      </c>
      <c r="C94" s="24">
        <v>8</v>
      </c>
      <c r="D94" s="8" t="s">
        <v>66</v>
      </c>
      <c r="E94" s="24"/>
      <c r="F94" s="25"/>
      <c r="G94" s="8" t="s">
        <v>57</v>
      </c>
      <c r="H94" s="14">
        <f t="shared" si="1"/>
        <v>0</v>
      </c>
    </row>
    <row r="95" spans="1:8" ht="210.75" customHeight="1" x14ac:dyDescent="0.25">
      <c r="A95" s="8">
        <v>42</v>
      </c>
      <c r="B95" s="88" t="s">
        <v>96</v>
      </c>
      <c r="C95" s="44">
        <v>614.4</v>
      </c>
      <c r="D95" s="47" t="s">
        <v>17</v>
      </c>
      <c r="E95" s="44"/>
      <c r="F95" s="26"/>
      <c r="G95" s="47" t="s">
        <v>18</v>
      </c>
      <c r="H95" s="14">
        <f t="shared" si="1"/>
        <v>0</v>
      </c>
    </row>
    <row r="96" spans="1:8" ht="208.5" customHeight="1" x14ac:dyDescent="0.25">
      <c r="A96" s="8">
        <v>43</v>
      </c>
      <c r="B96" s="88" t="s">
        <v>97</v>
      </c>
      <c r="C96" s="44">
        <v>32.54</v>
      </c>
      <c r="D96" s="25" t="s">
        <v>89</v>
      </c>
      <c r="E96" s="44"/>
      <c r="F96" s="26"/>
      <c r="G96" s="25" t="s">
        <v>90</v>
      </c>
      <c r="H96" s="14">
        <f t="shared" si="1"/>
        <v>0</v>
      </c>
    </row>
    <row r="97" spans="1:8" ht="162" customHeight="1" x14ac:dyDescent="0.25">
      <c r="A97" s="55">
        <v>44</v>
      </c>
      <c r="B97" s="56" t="s">
        <v>98</v>
      </c>
      <c r="C97" s="8">
        <v>59.29</v>
      </c>
      <c r="D97" s="25" t="s">
        <v>14</v>
      </c>
      <c r="E97" s="24"/>
      <c r="F97" s="25"/>
      <c r="G97" s="25" t="s">
        <v>15</v>
      </c>
      <c r="H97" s="14">
        <f t="shared" si="1"/>
        <v>0</v>
      </c>
    </row>
    <row r="98" spans="1:8" ht="170.25" customHeight="1" x14ac:dyDescent="0.25">
      <c r="A98" s="85">
        <v>45</v>
      </c>
      <c r="B98" s="87" t="s">
        <v>101</v>
      </c>
      <c r="C98" s="14">
        <v>67.48</v>
      </c>
      <c r="D98" s="17" t="s">
        <v>99</v>
      </c>
      <c r="E98" s="14"/>
      <c r="F98" s="21"/>
      <c r="G98" s="17" t="s">
        <v>100</v>
      </c>
      <c r="H98" s="14">
        <f t="shared" si="1"/>
        <v>0</v>
      </c>
    </row>
    <row r="99" spans="1:8" ht="126" x14ac:dyDescent="0.25">
      <c r="A99" s="8">
        <v>46</v>
      </c>
      <c r="B99" s="88" t="s">
        <v>107</v>
      </c>
      <c r="C99" s="89"/>
      <c r="D99" s="89"/>
      <c r="E99" s="58"/>
      <c r="F99" s="45"/>
      <c r="G99" s="58"/>
      <c r="H99" s="14">
        <f t="shared" si="1"/>
        <v>0</v>
      </c>
    </row>
    <row r="100" spans="1:8" ht="16.5" x14ac:dyDescent="0.25">
      <c r="A100" s="8">
        <v>46.1</v>
      </c>
      <c r="B100" s="88" t="s">
        <v>102</v>
      </c>
      <c r="C100" s="44">
        <v>100.32</v>
      </c>
      <c r="D100" s="15" t="s">
        <v>103</v>
      </c>
      <c r="E100" s="44"/>
      <c r="F100" s="45"/>
      <c r="G100" s="44" t="s">
        <v>104</v>
      </c>
      <c r="H100" s="14">
        <f t="shared" si="1"/>
        <v>0</v>
      </c>
    </row>
    <row r="101" spans="1:8" ht="16.5" x14ac:dyDescent="0.25">
      <c r="A101" s="8">
        <v>46.2</v>
      </c>
      <c r="B101" s="23" t="s">
        <v>105</v>
      </c>
      <c r="C101" s="47">
        <v>18.114000000000001</v>
      </c>
      <c r="D101" s="15" t="s">
        <v>106</v>
      </c>
      <c r="E101" s="44"/>
      <c r="F101" s="45"/>
      <c r="G101" s="44" t="s">
        <v>104</v>
      </c>
      <c r="H101" s="14">
        <f t="shared" si="1"/>
        <v>0</v>
      </c>
    </row>
    <row r="102" spans="1:8" ht="153" customHeight="1" x14ac:dyDescent="0.25">
      <c r="A102" s="48">
        <v>47</v>
      </c>
      <c r="B102" s="43" t="s">
        <v>108</v>
      </c>
      <c r="C102" s="44">
        <v>46.29</v>
      </c>
      <c r="D102" s="15" t="s">
        <v>109</v>
      </c>
      <c r="E102" s="44"/>
      <c r="F102" s="45"/>
      <c r="G102" s="15" t="s">
        <v>18</v>
      </c>
      <c r="H102" s="14">
        <f t="shared" si="1"/>
        <v>0</v>
      </c>
    </row>
    <row r="103" spans="1:8" ht="155.25" customHeight="1" x14ac:dyDescent="0.25">
      <c r="A103" s="15">
        <v>48</v>
      </c>
      <c r="B103" s="90" t="s">
        <v>110</v>
      </c>
      <c r="C103" s="10">
        <v>26.1</v>
      </c>
      <c r="D103" s="10" t="s">
        <v>14</v>
      </c>
      <c r="E103" s="10"/>
      <c r="F103" s="21"/>
      <c r="G103" s="13" t="s">
        <v>18</v>
      </c>
      <c r="H103" s="14">
        <f t="shared" si="1"/>
        <v>0</v>
      </c>
    </row>
    <row r="104" spans="1:8" ht="156.75" customHeight="1" x14ac:dyDescent="0.25">
      <c r="A104" s="15">
        <v>49</v>
      </c>
      <c r="B104" s="90" t="s">
        <v>113</v>
      </c>
      <c r="C104" s="10">
        <v>26.1</v>
      </c>
      <c r="D104" s="10" t="s">
        <v>14</v>
      </c>
      <c r="E104" s="10"/>
      <c r="F104" s="21"/>
      <c r="G104" s="13" t="s">
        <v>18</v>
      </c>
      <c r="H104" s="14">
        <f t="shared" si="1"/>
        <v>0</v>
      </c>
    </row>
    <row r="105" spans="1:8" ht="303.75" customHeight="1" x14ac:dyDescent="0.25">
      <c r="A105" s="35">
        <v>50</v>
      </c>
      <c r="B105" s="176" t="s">
        <v>112</v>
      </c>
      <c r="C105" s="35"/>
      <c r="D105" s="72"/>
      <c r="E105" s="35"/>
      <c r="F105" s="72"/>
      <c r="G105" s="72"/>
      <c r="H105" s="14">
        <f t="shared" si="1"/>
        <v>0</v>
      </c>
    </row>
    <row r="106" spans="1:8" ht="31.5" x14ac:dyDescent="0.25">
      <c r="A106" s="35"/>
      <c r="B106" s="149" t="s">
        <v>224</v>
      </c>
      <c r="C106" s="32">
        <v>747.03</v>
      </c>
      <c r="D106" s="27" t="s">
        <v>109</v>
      </c>
      <c r="E106" s="32"/>
      <c r="F106" s="72"/>
      <c r="G106" s="72" t="s">
        <v>15</v>
      </c>
      <c r="H106" s="14">
        <f t="shared" si="1"/>
        <v>0</v>
      </c>
    </row>
    <row r="107" spans="1:8" ht="31.5" x14ac:dyDescent="0.25">
      <c r="A107" s="35"/>
      <c r="B107" s="27" t="s">
        <v>32</v>
      </c>
      <c r="C107" s="32">
        <v>78.989999999999995</v>
      </c>
      <c r="D107" s="27" t="s">
        <v>109</v>
      </c>
      <c r="E107" s="32"/>
      <c r="F107" s="72"/>
      <c r="G107" s="72" t="s">
        <v>15</v>
      </c>
      <c r="H107" s="14">
        <f t="shared" si="1"/>
        <v>0</v>
      </c>
    </row>
    <row r="108" spans="1:8" ht="31.5" x14ac:dyDescent="0.25">
      <c r="A108" s="35"/>
      <c r="B108" s="27" t="s">
        <v>33</v>
      </c>
      <c r="C108" s="32">
        <v>57.75</v>
      </c>
      <c r="D108" s="27" t="s">
        <v>109</v>
      </c>
      <c r="E108" s="32"/>
      <c r="F108" s="72"/>
      <c r="G108" s="72" t="s">
        <v>15</v>
      </c>
      <c r="H108" s="14">
        <f t="shared" si="1"/>
        <v>0</v>
      </c>
    </row>
    <row r="109" spans="1:8" ht="175.5" customHeight="1" x14ac:dyDescent="0.25">
      <c r="A109" s="15">
        <v>51</v>
      </c>
      <c r="B109" s="9" t="s">
        <v>114</v>
      </c>
      <c r="C109" s="17"/>
      <c r="D109" s="11"/>
      <c r="E109" s="10"/>
      <c r="F109" s="20"/>
      <c r="G109" s="11"/>
      <c r="H109" s="14">
        <f t="shared" si="1"/>
        <v>0</v>
      </c>
    </row>
    <row r="110" spans="1:8" ht="33" x14ac:dyDescent="0.25">
      <c r="A110" s="35"/>
      <c r="B110" s="149" t="s">
        <v>224</v>
      </c>
      <c r="C110" s="32">
        <v>510.65</v>
      </c>
      <c r="D110" s="27" t="s">
        <v>109</v>
      </c>
      <c r="E110" s="10"/>
      <c r="F110" s="20"/>
      <c r="G110" s="11" t="s">
        <v>18</v>
      </c>
      <c r="H110" s="14">
        <f t="shared" si="1"/>
        <v>0</v>
      </c>
    </row>
    <row r="111" spans="1:8" ht="33" x14ac:dyDescent="0.25">
      <c r="A111" s="35"/>
      <c r="B111" s="27" t="s">
        <v>32</v>
      </c>
      <c r="C111" s="32">
        <v>375.54</v>
      </c>
      <c r="D111" s="27" t="s">
        <v>109</v>
      </c>
      <c r="E111" s="35"/>
      <c r="F111" s="20"/>
      <c r="G111" s="11" t="s">
        <v>18</v>
      </c>
      <c r="H111" s="14">
        <f t="shared" si="1"/>
        <v>0</v>
      </c>
    </row>
    <row r="112" spans="1:8" ht="33" x14ac:dyDescent="0.25">
      <c r="A112" s="35"/>
      <c r="B112" s="27" t="s">
        <v>33</v>
      </c>
      <c r="C112" s="32">
        <v>437.01</v>
      </c>
      <c r="D112" s="27" t="s">
        <v>109</v>
      </c>
      <c r="E112" s="35"/>
      <c r="F112" s="20"/>
      <c r="G112" s="11" t="s">
        <v>18</v>
      </c>
      <c r="H112" s="14">
        <f t="shared" si="1"/>
        <v>0</v>
      </c>
    </row>
    <row r="113" spans="1:8" ht="33" x14ac:dyDescent="0.25">
      <c r="A113" s="35"/>
      <c r="B113" s="27" t="s">
        <v>115</v>
      </c>
      <c r="C113" s="32">
        <v>513.05999999999995</v>
      </c>
      <c r="D113" s="27" t="s">
        <v>109</v>
      </c>
      <c r="E113" s="35"/>
      <c r="F113" s="20"/>
      <c r="G113" s="11" t="s">
        <v>18</v>
      </c>
      <c r="H113" s="14">
        <f t="shared" si="1"/>
        <v>0</v>
      </c>
    </row>
    <row r="114" spans="1:8" ht="181.5" x14ac:dyDescent="0.25">
      <c r="A114" s="15">
        <v>52</v>
      </c>
      <c r="B114" s="9" t="s">
        <v>118</v>
      </c>
      <c r="C114" s="17"/>
      <c r="D114" s="11"/>
      <c r="E114" s="10"/>
      <c r="F114" s="20"/>
      <c r="G114" s="10"/>
      <c r="H114" s="14">
        <f t="shared" si="1"/>
        <v>0</v>
      </c>
    </row>
    <row r="115" spans="1:8" ht="33" x14ac:dyDescent="0.25">
      <c r="A115" s="35"/>
      <c r="B115" s="27" t="s">
        <v>31</v>
      </c>
      <c r="C115" s="151">
        <v>140.47499999999999</v>
      </c>
      <c r="D115" s="11" t="s">
        <v>17</v>
      </c>
      <c r="E115" s="10"/>
      <c r="F115" s="20"/>
      <c r="G115" s="10" t="s">
        <v>116</v>
      </c>
      <c r="H115" s="14">
        <f t="shared" si="1"/>
        <v>0</v>
      </c>
    </row>
    <row r="116" spans="1:8" ht="33" x14ac:dyDescent="0.25">
      <c r="A116" s="35"/>
      <c r="B116" s="27" t="s">
        <v>32</v>
      </c>
      <c r="C116" s="152">
        <v>140.47499999999999</v>
      </c>
      <c r="D116" s="27" t="s">
        <v>109</v>
      </c>
      <c r="E116" s="35"/>
      <c r="F116" s="20"/>
      <c r="G116" s="10" t="s">
        <v>116</v>
      </c>
      <c r="H116" s="14">
        <f t="shared" si="1"/>
        <v>0</v>
      </c>
    </row>
    <row r="117" spans="1:8" ht="33" x14ac:dyDescent="0.25">
      <c r="A117" s="35"/>
      <c r="B117" s="27" t="s">
        <v>33</v>
      </c>
      <c r="C117" s="152">
        <v>140.47499999999999</v>
      </c>
      <c r="D117" s="27" t="s">
        <v>109</v>
      </c>
      <c r="E117" s="35"/>
      <c r="F117" s="20"/>
      <c r="G117" s="10" t="s">
        <v>116</v>
      </c>
      <c r="H117" s="14">
        <f t="shared" si="1"/>
        <v>0</v>
      </c>
    </row>
    <row r="118" spans="1:8" ht="33" x14ac:dyDescent="0.25">
      <c r="A118" s="35"/>
      <c r="B118" s="27" t="s">
        <v>115</v>
      </c>
      <c r="C118" s="152">
        <f>C117</f>
        <v>140.47499999999999</v>
      </c>
      <c r="D118" s="27" t="s">
        <v>109</v>
      </c>
      <c r="E118" s="35"/>
      <c r="F118" s="20"/>
      <c r="G118" s="10" t="s">
        <v>116</v>
      </c>
      <c r="H118" s="14">
        <f t="shared" si="1"/>
        <v>0</v>
      </c>
    </row>
    <row r="119" spans="1:8" ht="151.5" customHeight="1" x14ac:dyDescent="0.25">
      <c r="A119" s="15">
        <v>53</v>
      </c>
      <c r="B119" s="90" t="s">
        <v>117</v>
      </c>
      <c r="C119" s="10">
        <v>2565.21</v>
      </c>
      <c r="D119" s="17" t="s">
        <v>14</v>
      </c>
      <c r="E119" s="10"/>
      <c r="F119" s="20"/>
      <c r="G119" s="13" t="s">
        <v>18</v>
      </c>
      <c r="H119" s="14">
        <f t="shared" si="1"/>
        <v>0</v>
      </c>
    </row>
    <row r="120" spans="1:8" ht="153.75" customHeight="1" x14ac:dyDescent="0.25">
      <c r="A120" s="76">
        <v>54</v>
      </c>
      <c r="B120" s="91" t="s">
        <v>119</v>
      </c>
      <c r="C120" s="81">
        <v>2565.21</v>
      </c>
      <c r="D120" s="92" t="s">
        <v>14</v>
      </c>
      <c r="E120" s="81"/>
      <c r="F120" s="93"/>
      <c r="G120" s="79" t="s">
        <v>18</v>
      </c>
      <c r="H120" s="14">
        <f t="shared" si="1"/>
        <v>0</v>
      </c>
    </row>
    <row r="121" spans="1:8" ht="160.5" customHeight="1" x14ac:dyDescent="0.25">
      <c r="A121" s="15">
        <v>55</v>
      </c>
      <c r="B121" s="56" t="s">
        <v>120</v>
      </c>
      <c r="C121" s="24">
        <v>2565.21</v>
      </c>
      <c r="D121" s="57" t="s">
        <v>14</v>
      </c>
      <c r="E121" s="24"/>
      <c r="F121" s="57"/>
      <c r="G121" s="26" t="s">
        <v>15</v>
      </c>
      <c r="H121" s="14">
        <f t="shared" si="1"/>
        <v>0</v>
      </c>
    </row>
    <row r="122" spans="1:8" ht="145.5" customHeight="1" x14ac:dyDescent="0.25">
      <c r="A122" s="15">
        <v>56</v>
      </c>
      <c r="B122" s="23" t="s">
        <v>230</v>
      </c>
      <c r="C122" s="24">
        <v>88.91</v>
      </c>
      <c r="D122" s="25" t="s">
        <v>14</v>
      </c>
      <c r="E122" s="24"/>
      <c r="F122" s="57"/>
      <c r="G122" s="25" t="s">
        <v>15</v>
      </c>
      <c r="H122" s="14">
        <f t="shared" si="1"/>
        <v>0</v>
      </c>
    </row>
    <row r="123" spans="1:8" ht="186.75" customHeight="1" x14ac:dyDescent="0.25">
      <c r="A123" s="76">
        <v>57</v>
      </c>
      <c r="B123" s="94" t="s">
        <v>122</v>
      </c>
      <c r="C123" s="74">
        <v>88.91</v>
      </c>
      <c r="D123" s="74" t="s">
        <v>121</v>
      </c>
      <c r="E123" s="74"/>
      <c r="F123" s="20"/>
      <c r="G123" s="13" t="s">
        <v>18</v>
      </c>
      <c r="H123" s="14">
        <f t="shared" si="1"/>
        <v>0</v>
      </c>
    </row>
    <row r="124" spans="1:8" ht="173.25" customHeight="1" x14ac:dyDescent="0.25">
      <c r="A124" s="15">
        <v>58</v>
      </c>
      <c r="B124" s="56" t="s">
        <v>123</v>
      </c>
      <c r="C124" s="8">
        <v>998.62</v>
      </c>
      <c r="D124" s="44" t="s">
        <v>14</v>
      </c>
      <c r="E124" s="26"/>
      <c r="F124" s="57"/>
      <c r="G124" s="25" t="s">
        <v>18</v>
      </c>
      <c r="H124" s="14">
        <f t="shared" si="1"/>
        <v>0</v>
      </c>
    </row>
    <row r="125" spans="1:8" ht="141.75" x14ac:dyDescent="0.25">
      <c r="A125" s="15">
        <v>59</v>
      </c>
      <c r="B125" s="96" t="s">
        <v>124</v>
      </c>
      <c r="C125" s="44">
        <v>11.93</v>
      </c>
      <c r="D125" s="44" t="s">
        <v>14</v>
      </c>
      <c r="E125" s="44"/>
      <c r="F125" s="57"/>
      <c r="G125" s="25" t="s">
        <v>18</v>
      </c>
      <c r="H125" s="14">
        <f t="shared" si="1"/>
        <v>0</v>
      </c>
    </row>
    <row r="126" spans="1:8" ht="141.75" customHeight="1" x14ac:dyDescent="0.25">
      <c r="A126" s="76">
        <v>60</v>
      </c>
      <c r="B126" s="23" t="s">
        <v>125</v>
      </c>
      <c r="C126" s="44">
        <v>549.97</v>
      </c>
      <c r="D126" s="26" t="s">
        <v>14</v>
      </c>
      <c r="E126" s="44"/>
      <c r="F126" s="57"/>
      <c r="G126" s="26" t="s">
        <v>78</v>
      </c>
      <c r="H126" s="14">
        <f t="shared" si="1"/>
        <v>0</v>
      </c>
    </row>
    <row r="127" spans="1:8" ht="149.25" customHeight="1" x14ac:dyDescent="0.25">
      <c r="A127" s="15">
        <v>61</v>
      </c>
      <c r="B127" s="98" t="s">
        <v>126</v>
      </c>
      <c r="C127" s="63">
        <v>28.41</v>
      </c>
      <c r="D127" s="75" t="s">
        <v>17</v>
      </c>
      <c r="E127" s="80"/>
      <c r="F127" s="72"/>
      <c r="G127" s="99" t="s">
        <v>116</v>
      </c>
      <c r="H127" s="14">
        <f t="shared" si="1"/>
        <v>0</v>
      </c>
    </row>
    <row r="128" spans="1:8" ht="126" x14ac:dyDescent="0.25">
      <c r="A128" s="15">
        <v>62</v>
      </c>
      <c r="B128" s="43" t="s">
        <v>127</v>
      </c>
      <c r="C128" s="24">
        <v>36.76</v>
      </c>
      <c r="D128" s="44" t="s">
        <v>14</v>
      </c>
      <c r="E128" s="44"/>
      <c r="F128" s="57"/>
      <c r="G128" s="26" t="s">
        <v>78</v>
      </c>
      <c r="H128" s="14">
        <f t="shared" si="1"/>
        <v>0</v>
      </c>
    </row>
    <row r="129" spans="1:8" ht="141.75" x14ac:dyDescent="0.25">
      <c r="A129" s="76">
        <v>63</v>
      </c>
      <c r="B129" s="43" t="s">
        <v>128</v>
      </c>
      <c r="C129" s="24">
        <v>36.76</v>
      </c>
      <c r="D129" s="44" t="s">
        <v>14</v>
      </c>
      <c r="E129" s="44"/>
      <c r="F129" s="57"/>
      <c r="G129" s="26" t="s">
        <v>78</v>
      </c>
      <c r="H129" s="14">
        <f t="shared" si="1"/>
        <v>0</v>
      </c>
    </row>
    <row r="130" spans="1:8" ht="226.5" customHeight="1" x14ac:dyDescent="0.25">
      <c r="A130" s="15">
        <v>64</v>
      </c>
      <c r="B130" s="56" t="s">
        <v>129</v>
      </c>
      <c r="C130" s="24">
        <v>62.47</v>
      </c>
      <c r="D130" s="25" t="s">
        <v>130</v>
      </c>
      <c r="E130" s="8"/>
      <c r="F130" s="45"/>
      <c r="G130" s="15" t="s">
        <v>90</v>
      </c>
      <c r="H130" s="14">
        <f t="shared" si="1"/>
        <v>0</v>
      </c>
    </row>
    <row r="131" spans="1:8" ht="159" customHeight="1" x14ac:dyDescent="0.25">
      <c r="A131" s="76">
        <v>65</v>
      </c>
      <c r="B131" s="27" t="s">
        <v>229</v>
      </c>
      <c r="C131" s="41">
        <v>133.05000000000001</v>
      </c>
      <c r="D131" s="41" t="s">
        <v>131</v>
      </c>
      <c r="E131" s="41"/>
      <c r="F131" s="29"/>
      <c r="G131" s="41" t="s">
        <v>132</v>
      </c>
      <c r="H131" s="14">
        <f t="shared" si="1"/>
        <v>0</v>
      </c>
    </row>
    <row r="132" spans="1:8" ht="261" customHeight="1" x14ac:dyDescent="0.25">
      <c r="A132" s="15">
        <v>66</v>
      </c>
      <c r="B132" s="56" t="s">
        <v>133</v>
      </c>
      <c r="C132" s="8">
        <v>80.489999999999995</v>
      </c>
      <c r="D132" s="57" t="s">
        <v>14</v>
      </c>
      <c r="E132" s="26"/>
      <c r="F132" s="57"/>
      <c r="G132" s="26" t="s">
        <v>15</v>
      </c>
      <c r="H132" s="14">
        <f t="shared" si="1"/>
        <v>0</v>
      </c>
    </row>
    <row r="133" spans="1:8" ht="207" customHeight="1" x14ac:dyDescent="0.25">
      <c r="A133" s="76">
        <v>67</v>
      </c>
      <c r="B133" s="7" t="s">
        <v>134</v>
      </c>
      <c r="C133" s="100">
        <v>4</v>
      </c>
      <c r="D133" s="100" t="s">
        <v>66</v>
      </c>
      <c r="E133" s="101"/>
      <c r="F133" s="57"/>
      <c r="G133" s="26" t="s">
        <v>15</v>
      </c>
      <c r="H133" s="14">
        <f t="shared" si="1"/>
        <v>0</v>
      </c>
    </row>
    <row r="134" spans="1:8" ht="179.25" customHeight="1" x14ac:dyDescent="0.25">
      <c r="A134" s="97">
        <v>68</v>
      </c>
      <c r="B134" s="27" t="s">
        <v>213</v>
      </c>
      <c r="C134" s="51">
        <v>8.24</v>
      </c>
      <c r="D134" s="41" t="s">
        <v>214</v>
      </c>
      <c r="E134" s="41"/>
      <c r="F134" s="29"/>
      <c r="G134" s="29" t="s">
        <v>26</v>
      </c>
      <c r="H134" s="14">
        <f t="shared" si="1"/>
        <v>0</v>
      </c>
    </row>
    <row r="135" spans="1:8" ht="161.25" customHeight="1" x14ac:dyDescent="0.25">
      <c r="A135" s="15">
        <v>69</v>
      </c>
      <c r="B135" s="71" t="s">
        <v>232</v>
      </c>
      <c r="C135" s="44">
        <v>7.61</v>
      </c>
      <c r="D135" s="15" t="s">
        <v>210</v>
      </c>
      <c r="E135" s="44"/>
      <c r="F135" s="45"/>
      <c r="G135" s="57" t="s">
        <v>227</v>
      </c>
      <c r="H135" s="14">
        <f t="shared" si="1"/>
        <v>0</v>
      </c>
    </row>
    <row r="136" spans="1:8" ht="143.25" customHeight="1" x14ac:dyDescent="0.25">
      <c r="A136" s="53">
        <v>70</v>
      </c>
      <c r="B136" s="36" t="s">
        <v>215</v>
      </c>
      <c r="C136" s="28">
        <v>65.94</v>
      </c>
      <c r="D136" s="72" t="s">
        <v>17</v>
      </c>
      <c r="E136" s="28"/>
      <c r="F136" s="72"/>
      <c r="G136" s="72" t="s">
        <v>18</v>
      </c>
      <c r="H136" s="14">
        <f t="shared" si="1"/>
        <v>0</v>
      </c>
    </row>
    <row r="137" spans="1:8" ht="157.5" x14ac:dyDescent="0.25">
      <c r="A137" s="150">
        <v>71</v>
      </c>
      <c r="B137" s="23" t="s">
        <v>28</v>
      </c>
      <c r="C137" s="8"/>
      <c r="D137" s="8"/>
      <c r="E137" s="8"/>
      <c r="F137" s="8"/>
      <c r="G137" s="8"/>
      <c r="H137" s="14">
        <f t="shared" ref="H137:H201" si="2">ROUND(E137*C137,)</f>
        <v>0</v>
      </c>
    </row>
    <row r="138" spans="1:8" ht="141.75" x14ac:dyDescent="0.25">
      <c r="A138" s="15">
        <v>72</v>
      </c>
      <c r="B138" s="43" t="s">
        <v>220</v>
      </c>
      <c r="C138" s="44">
        <v>34.94</v>
      </c>
      <c r="D138" s="15" t="s">
        <v>14</v>
      </c>
      <c r="E138" s="44"/>
      <c r="F138" s="45"/>
      <c r="G138" s="57" t="s">
        <v>15</v>
      </c>
      <c r="H138" s="14">
        <f t="shared" si="2"/>
        <v>0</v>
      </c>
    </row>
    <row r="139" spans="1:8" ht="126" x14ac:dyDescent="0.25">
      <c r="A139" s="15">
        <v>73</v>
      </c>
      <c r="B139" s="43" t="s">
        <v>221</v>
      </c>
      <c r="C139" s="44">
        <v>1</v>
      </c>
      <c r="D139" s="15" t="s">
        <v>66</v>
      </c>
      <c r="E139" s="44"/>
      <c r="F139" s="45"/>
      <c r="G139" s="57" t="s">
        <v>57</v>
      </c>
      <c r="H139" s="14">
        <f t="shared" si="2"/>
        <v>0</v>
      </c>
    </row>
    <row r="140" spans="1:8" ht="111" customHeight="1" x14ac:dyDescent="0.25">
      <c r="A140" s="125">
        <v>74</v>
      </c>
      <c r="B140" s="153" t="s">
        <v>226</v>
      </c>
      <c r="C140" s="41">
        <v>1</v>
      </c>
      <c r="D140" s="41" t="s">
        <v>56</v>
      </c>
      <c r="E140" s="41"/>
      <c r="F140" s="45"/>
      <c r="G140" s="57" t="s">
        <v>57</v>
      </c>
      <c r="H140" s="14">
        <f t="shared" si="2"/>
        <v>0</v>
      </c>
    </row>
    <row r="141" spans="1:8" ht="108.75" customHeight="1" x14ac:dyDescent="0.25">
      <c r="A141" s="125">
        <v>75</v>
      </c>
      <c r="B141" s="54" t="s">
        <v>222</v>
      </c>
      <c r="C141" s="41">
        <v>1</v>
      </c>
      <c r="D141" s="41" t="s">
        <v>56</v>
      </c>
      <c r="E141" s="41"/>
      <c r="F141" s="45"/>
      <c r="G141" s="57" t="s">
        <v>57</v>
      </c>
      <c r="H141" s="14">
        <f t="shared" si="2"/>
        <v>0</v>
      </c>
    </row>
    <row r="142" spans="1:8" s="159" customFormat="1" ht="18" customHeight="1" x14ac:dyDescent="0.3">
      <c r="A142" s="154"/>
      <c r="B142" s="155" t="s">
        <v>135</v>
      </c>
      <c r="C142" s="156"/>
      <c r="D142" s="156"/>
      <c r="E142" s="156"/>
      <c r="F142" s="157"/>
      <c r="G142" s="158"/>
      <c r="H142" s="160">
        <f>SUM(H8:H141)</f>
        <v>0</v>
      </c>
    </row>
    <row r="143" spans="1:8" ht="20.25" x14ac:dyDescent="0.25">
      <c r="A143" s="35"/>
      <c r="B143" s="103" t="s">
        <v>136</v>
      </c>
      <c r="C143" s="35"/>
      <c r="D143" s="35"/>
      <c r="E143" s="35"/>
      <c r="F143" s="35"/>
      <c r="G143" s="35"/>
      <c r="H143" s="14">
        <f t="shared" si="2"/>
        <v>0</v>
      </c>
    </row>
    <row r="144" spans="1:8" ht="153.75" customHeight="1" x14ac:dyDescent="0.25">
      <c r="A144" s="15">
        <v>76</v>
      </c>
      <c r="B144" s="87" t="s">
        <v>139</v>
      </c>
      <c r="C144" s="106">
        <v>65</v>
      </c>
      <c r="D144" s="13" t="s">
        <v>138</v>
      </c>
      <c r="E144" s="106"/>
      <c r="F144" s="20"/>
      <c r="G144" s="13" t="s">
        <v>24</v>
      </c>
      <c r="H144" s="14">
        <f t="shared" si="2"/>
        <v>0</v>
      </c>
    </row>
    <row r="145" spans="1:8" ht="142.5" customHeight="1" x14ac:dyDescent="0.25">
      <c r="A145" s="65">
        <v>77</v>
      </c>
      <c r="B145" s="86" t="s">
        <v>142</v>
      </c>
      <c r="C145" s="60"/>
      <c r="D145" s="25"/>
      <c r="E145" s="60"/>
      <c r="F145" s="45"/>
      <c r="G145" s="25"/>
      <c r="H145" s="14">
        <f t="shared" si="2"/>
        <v>0</v>
      </c>
    </row>
    <row r="146" spans="1:8" ht="31.5" x14ac:dyDescent="0.25">
      <c r="A146" s="49">
        <v>77.099999999999994</v>
      </c>
      <c r="B146" s="86" t="s">
        <v>141</v>
      </c>
      <c r="C146" s="60">
        <v>154</v>
      </c>
      <c r="D146" s="25" t="s">
        <v>138</v>
      </c>
      <c r="E146" s="60"/>
      <c r="F146" s="45"/>
      <c r="G146" s="44" t="s">
        <v>140</v>
      </c>
      <c r="H146" s="14">
        <f t="shared" si="2"/>
        <v>0</v>
      </c>
    </row>
    <row r="147" spans="1:8" ht="175.5" customHeight="1" x14ac:dyDescent="0.25">
      <c r="A147" s="104">
        <v>78</v>
      </c>
      <c r="B147" s="94" t="s">
        <v>143</v>
      </c>
      <c r="C147" s="74"/>
      <c r="D147" s="74"/>
      <c r="E147" s="74"/>
      <c r="F147" s="107"/>
      <c r="G147" s="107"/>
      <c r="H147" s="14">
        <f t="shared" si="2"/>
        <v>0</v>
      </c>
    </row>
    <row r="148" spans="1:8" ht="49.5" x14ac:dyDescent="0.25">
      <c r="A148" s="104">
        <v>78.099999999999994</v>
      </c>
      <c r="B148" s="94" t="s">
        <v>144</v>
      </c>
      <c r="C148" s="74">
        <v>100</v>
      </c>
      <c r="D148" s="74" t="s">
        <v>145</v>
      </c>
      <c r="E148" s="74"/>
      <c r="F148" s="64"/>
      <c r="G148" s="78" t="s">
        <v>100</v>
      </c>
      <c r="H148" s="14">
        <f t="shared" si="2"/>
        <v>0</v>
      </c>
    </row>
    <row r="149" spans="1:8" ht="146.25" customHeight="1" x14ac:dyDescent="0.25">
      <c r="A149" s="95">
        <v>79</v>
      </c>
      <c r="B149" s="56" t="s">
        <v>146</v>
      </c>
      <c r="C149" s="8"/>
      <c r="D149" s="25"/>
      <c r="E149" s="8"/>
      <c r="F149" s="25"/>
      <c r="G149" s="25"/>
      <c r="H149" s="14">
        <f t="shared" si="2"/>
        <v>0</v>
      </c>
    </row>
    <row r="150" spans="1:8" ht="16.5" x14ac:dyDescent="0.25">
      <c r="A150" s="8">
        <v>79.099999999999994</v>
      </c>
      <c r="B150" s="56" t="s">
        <v>147</v>
      </c>
      <c r="C150" s="24">
        <v>24</v>
      </c>
      <c r="D150" s="25" t="s">
        <v>66</v>
      </c>
      <c r="E150" s="24"/>
      <c r="F150" s="57"/>
      <c r="G150" s="25" t="s">
        <v>57</v>
      </c>
      <c r="H150" s="14">
        <f t="shared" si="2"/>
        <v>0</v>
      </c>
    </row>
    <row r="151" spans="1:8" ht="31.5" x14ac:dyDescent="0.25">
      <c r="A151" s="8">
        <v>79.2</v>
      </c>
      <c r="B151" s="56" t="s">
        <v>148</v>
      </c>
      <c r="C151" s="24">
        <v>8</v>
      </c>
      <c r="D151" s="25" t="s">
        <v>66</v>
      </c>
      <c r="E151" s="24"/>
      <c r="F151" s="57"/>
      <c r="G151" s="25" t="s">
        <v>57</v>
      </c>
      <c r="H151" s="14">
        <f t="shared" si="2"/>
        <v>0</v>
      </c>
    </row>
    <row r="152" spans="1:8" ht="31.5" x14ac:dyDescent="0.25">
      <c r="A152" s="8">
        <v>79.3</v>
      </c>
      <c r="B152" s="56" t="s">
        <v>149</v>
      </c>
      <c r="C152" s="24">
        <v>8</v>
      </c>
      <c r="D152" s="25" t="s">
        <v>66</v>
      </c>
      <c r="E152" s="24"/>
      <c r="F152" s="57"/>
      <c r="G152" s="25" t="s">
        <v>57</v>
      </c>
      <c r="H152" s="14">
        <f t="shared" si="2"/>
        <v>0</v>
      </c>
    </row>
    <row r="153" spans="1:8" ht="31.5" x14ac:dyDescent="0.25">
      <c r="A153" s="8">
        <v>79.400000000000006</v>
      </c>
      <c r="B153" s="56" t="s">
        <v>150</v>
      </c>
      <c r="C153" s="24">
        <f>C152</f>
        <v>8</v>
      </c>
      <c r="D153" s="25" t="s">
        <v>66</v>
      </c>
      <c r="E153" s="24"/>
      <c r="F153" s="57"/>
      <c r="G153" s="25" t="s">
        <v>57</v>
      </c>
      <c r="H153" s="14">
        <f t="shared" si="2"/>
        <v>0</v>
      </c>
    </row>
    <row r="154" spans="1:8" ht="31.5" x14ac:dyDescent="0.25">
      <c r="A154" s="8">
        <v>79.5</v>
      </c>
      <c r="B154" s="56" t="s">
        <v>151</v>
      </c>
      <c r="C154" s="24">
        <f>C153</f>
        <v>8</v>
      </c>
      <c r="D154" s="25" t="s">
        <v>66</v>
      </c>
      <c r="E154" s="24"/>
      <c r="F154" s="57"/>
      <c r="G154" s="25" t="s">
        <v>57</v>
      </c>
      <c r="H154" s="14">
        <f t="shared" si="2"/>
        <v>0</v>
      </c>
    </row>
    <row r="155" spans="1:8" ht="16.5" x14ac:dyDescent="0.25">
      <c r="A155" s="8">
        <v>79.599999999999994</v>
      </c>
      <c r="B155" s="56" t="s">
        <v>154</v>
      </c>
      <c r="C155" s="24">
        <f>C153</f>
        <v>8</v>
      </c>
      <c r="D155" s="25" t="s">
        <v>66</v>
      </c>
      <c r="E155" s="24"/>
      <c r="F155" s="57"/>
      <c r="G155" s="25" t="s">
        <v>57</v>
      </c>
      <c r="H155" s="14">
        <f t="shared" si="2"/>
        <v>0</v>
      </c>
    </row>
    <row r="156" spans="1:8" ht="31.5" x14ac:dyDescent="0.25">
      <c r="A156" s="8">
        <v>79.7</v>
      </c>
      <c r="B156" s="56" t="s">
        <v>152</v>
      </c>
      <c r="C156" s="24">
        <f>C155</f>
        <v>8</v>
      </c>
      <c r="D156" s="25" t="s">
        <v>66</v>
      </c>
      <c r="E156" s="24"/>
      <c r="F156" s="57"/>
      <c r="G156" s="25" t="s">
        <v>57</v>
      </c>
      <c r="H156" s="14">
        <f t="shared" si="2"/>
        <v>0</v>
      </c>
    </row>
    <row r="157" spans="1:8" ht="145.5" customHeight="1" x14ac:dyDescent="0.25">
      <c r="A157" s="8">
        <v>80</v>
      </c>
      <c r="B157" s="56" t="s">
        <v>153</v>
      </c>
      <c r="C157" s="60">
        <v>3</v>
      </c>
      <c r="D157" s="25" t="s">
        <v>66</v>
      </c>
      <c r="E157" s="60"/>
      <c r="F157" s="45"/>
      <c r="G157" s="44" t="s">
        <v>57</v>
      </c>
      <c r="H157" s="14">
        <f t="shared" si="2"/>
        <v>0</v>
      </c>
    </row>
    <row r="158" spans="1:8" ht="140.25" customHeight="1" x14ac:dyDescent="0.25">
      <c r="A158" s="109">
        <v>81</v>
      </c>
      <c r="B158" s="87" t="s">
        <v>155</v>
      </c>
      <c r="C158" s="108"/>
      <c r="D158" s="108"/>
      <c r="E158" s="108"/>
      <c r="F158" s="107"/>
      <c r="G158" s="107"/>
      <c r="H158" s="14">
        <f t="shared" si="2"/>
        <v>0</v>
      </c>
    </row>
    <row r="159" spans="1:8" ht="49.5" x14ac:dyDescent="0.25">
      <c r="A159" s="109">
        <v>81.099999999999994</v>
      </c>
      <c r="B159" s="94" t="s">
        <v>156</v>
      </c>
      <c r="C159" s="74">
        <v>213</v>
      </c>
      <c r="D159" s="74" t="s">
        <v>145</v>
      </c>
      <c r="E159" s="74"/>
      <c r="F159" s="20"/>
      <c r="G159" s="10" t="s">
        <v>140</v>
      </c>
      <c r="H159" s="14">
        <f t="shared" si="2"/>
        <v>0</v>
      </c>
    </row>
    <row r="160" spans="1:8" ht="72" customHeight="1" x14ac:dyDescent="0.25">
      <c r="A160" s="109">
        <v>81.2</v>
      </c>
      <c r="B160" s="94" t="s">
        <v>157</v>
      </c>
      <c r="C160" s="74">
        <v>60</v>
      </c>
      <c r="D160" s="74" t="s">
        <v>145</v>
      </c>
      <c r="E160" s="74"/>
      <c r="F160" s="20"/>
      <c r="G160" s="10" t="s">
        <v>140</v>
      </c>
      <c r="H160" s="14">
        <f t="shared" si="2"/>
        <v>0</v>
      </c>
    </row>
    <row r="161" spans="1:8" ht="140.25" customHeight="1" x14ac:dyDescent="0.25">
      <c r="A161" s="111">
        <v>82</v>
      </c>
      <c r="B161" s="19" t="s">
        <v>158</v>
      </c>
      <c r="C161" s="110"/>
      <c r="D161" s="17"/>
      <c r="E161" s="17"/>
      <c r="F161" s="20"/>
      <c r="G161" s="12"/>
      <c r="H161" s="14">
        <f t="shared" si="2"/>
        <v>0</v>
      </c>
    </row>
    <row r="162" spans="1:8" ht="16.5" x14ac:dyDescent="0.25">
      <c r="A162" s="109">
        <v>82.1</v>
      </c>
      <c r="B162" s="94" t="s">
        <v>159</v>
      </c>
      <c r="C162" s="74">
        <v>20</v>
      </c>
      <c r="D162" s="74" t="s">
        <v>56</v>
      </c>
      <c r="E162" s="74"/>
      <c r="F162" s="20"/>
      <c r="G162" s="12" t="s">
        <v>160</v>
      </c>
      <c r="H162" s="14">
        <f t="shared" si="2"/>
        <v>0</v>
      </c>
    </row>
    <row r="163" spans="1:8" ht="138.75" customHeight="1" x14ac:dyDescent="0.25">
      <c r="A163" s="109">
        <v>83</v>
      </c>
      <c r="B163" s="94" t="s">
        <v>161</v>
      </c>
      <c r="C163" s="74"/>
      <c r="D163" s="74"/>
      <c r="E163" s="74"/>
      <c r="F163" s="107"/>
      <c r="G163" s="107"/>
      <c r="H163" s="14">
        <f t="shared" si="2"/>
        <v>0</v>
      </c>
    </row>
    <row r="164" spans="1:8" ht="16.5" x14ac:dyDescent="0.25">
      <c r="A164" s="109">
        <v>83.1</v>
      </c>
      <c r="B164" s="112" t="s">
        <v>162</v>
      </c>
      <c r="C164" s="74">
        <v>20</v>
      </c>
      <c r="D164" s="74" t="s">
        <v>66</v>
      </c>
      <c r="E164" s="74"/>
      <c r="F164" s="20"/>
      <c r="G164" s="10" t="s">
        <v>57</v>
      </c>
      <c r="H164" s="14">
        <f t="shared" si="2"/>
        <v>0</v>
      </c>
    </row>
    <row r="165" spans="1:8" ht="138" customHeight="1" x14ac:dyDescent="0.25">
      <c r="A165" s="109">
        <v>84</v>
      </c>
      <c r="B165" s="94" t="s">
        <v>163</v>
      </c>
      <c r="C165" s="74"/>
      <c r="D165" s="74"/>
      <c r="E165" s="74"/>
      <c r="F165" s="107"/>
      <c r="G165" s="107"/>
      <c r="H165" s="14">
        <f t="shared" si="2"/>
        <v>0</v>
      </c>
    </row>
    <row r="166" spans="1:8" ht="16.5" x14ac:dyDescent="0.25">
      <c r="A166" s="109">
        <v>84.1</v>
      </c>
      <c r="B166" s="112" t="s">
        <v>162</v>
      </c>
      <c r="C166" s="74">
        <v>5</v>
      </c>
      <c r="D166" s="74" t="s">
        <v>56</v>
      </c>
      <c r="E166" s="74"/>
      <c r="F166" s="64"/>
      <c r="G166" s="113" t="s">
        <v>57</v>
      </c>
      <c r="H166" s="14">
        <f t="shared" si="2"/>
        <v>0</v>
      </c>
    </row>
    <row r="167" spans="1:8" ht="129" customHeight="1" x14ac:dyDescent="0.25">
      <c r="A167" s="8">
        <v>85</v>
      </c>
      <c r="B167" s="23" t="s">
        <v>164</v>
      </c>
      <c r="C167" s="60">
        <v>5</v>
      </c>
      <c r="D167" s="114" t="s">
        <v>66</v>
      </c>
      <c r="E167" s="60"/>
      <c r="F167" s="45"/>
      <c r="G167" s="44" t="s">
        <v>57</v>
      </c>
      <c r="H167" s="14">
        <f t="shared" si="2"/>
        <v>0</v>
      </c>
    </row>
    <row r="168" spans="1:8" ht="115.5" x14ac:dyDescent="0.25">
      <c r="A168" s="109">
        <v>86</v>
      </c>
      <c r="B168" s="9" t="s">
        <v>165</v>
      </c>
      <c r="C168" s="74"/>
      <c r="D168" s="74"/>
      <c r="E168" s="74"/>
      <c r="F168" s="107"/>
      <c r="G168" s="107"/>
      <c r="H168" s="14">
        <f t="shared" si="2"/>
        <v>0</v>
      </c>
    </row>
    <row r="169" spans="1:8" ht="56.25" customHeight="1" x14ac:dyDescent="0.25">
      <c r="A169" s="109">
        <v>86.1</v>
      </c>
      <c r="B169" s="112" t="s">
        <v>162</v>
      </c>
      <c r="C169" s="74">
        <v>20</v>
      </c>
      <c r="D169" s="74" t="s">
        <v>66</v>
      </c>
      <c r="E169" s="74"/>
      <c r="F169" s="20"/>
      <c r="G169" s="12" t="s">
        <v>57</v>
      </c>
      <c r="H169" s="14">
        <f t="shared" si="2"/>
        <v>0</v>
      </c>
    </row>
    <row r="170" spans="1:8" ht="16.5" x14ac:dyDescent="0.25">
      <c r="A170" s="109">
        <v>86.2</v>
      </c>
      <c r="B170" s="112" t="s">
        <v>166</v>
      </c>
      <c r="C170" s="74">
        <v>15</v>
      </c>
      <c r="D170" s="74" t="s">
        <v>66</v>
      </c>
      <c r="E170" s="74"/>
      <c r="F170" s="20"/>
      <c r="G170" s="10" t="s">
        <v>57</v>
      </c>
      <c r="H170" s="14">
        <f t="shared" si="2"/>
        <v>0</v>
      </c>
    </row>
    <row r="171" spans="1:8" ht="115.5" x14ac:dyDescent="0.25">
      <c r="A171" s="109">
        <v>87</v>
      </c>
      <c r="B171" s="94" t="s">
        <v>167</v>
      </c>
      <c r="C171" s="115"/>
      <c r="D171" s="115"/>
      <c r="E171" s="115"/>
      <c r="F171" s="107"/>
      <c r="G171" s="107"/>
      <c r="H171" s="14">
        <f t="shared" si="2"/>
        <v>0</v>
      </c>
    </row>
    <row r="172" spans="1:8" ht="16.5" x14ac:dyDescent="0.25">
      <c r="A172" s="109">
        <v>87.1</v>
      </c>
      <c r="B172" s="112" t="s">
        <v>162</v>
      </c>
      <c r="C172" s="105">
        <v>20</v>
      </c>
      <c r="D172" s="115" t="s">
        <v>66</v>
      </c>
      <c r="E172" s="105"/>
      <c r="F172" s="75"/>
      <c r="G172" s="63" t="s">
        <v>57</v>
      </c>
      <c r="H172" s="14">
        <f t="shared" si="2"/>
        <v>0</v>
      </c>
    </row>
    <row r="173" spans="1:8" ht="16.5" x14ac:dyDescent="0.25">
      <c r="A173" s="109">
        <v>87.2</v>
      </c>
      <c r="B173" s="112" t="s">
        <v>166</v>
      </c>
      <c r="C173" s="105">
        <v>5</v>
      </c>
      <c r="D173" s="115" t="s">
        <v>66</v>
      </c>
      <c r="E173" s="105"/>
      <c r="F173" s="116"/>
      <c r="G173" s="117" t="s">
        <v>57</v>
      </c>
      <c r="H173" s="14">
        <f t="shared" si="2"/>
        <v>0</v>
      </c>
    </row>
    <row r="174" spans="1:8" ht="165" x14ac:dyDescent="0.25">
      <c r="A174" s="76">
        <v>88</v>
      </c>
      <c r="B174" s="112" t="s">
        <v>168</v>
      </c>
      <c r="C174" s="78">
        <v>10</v>
      </c>
      <c r="D174" s="78" t="s">
        <v>56</v>
      </c>
      <c r="E174" s="78"/>
      <c r="F174" s="118"/>
      <c r="G174" s="119" t="s">
        <v>160</v>
      </c>
      <c r="H174" s="14">
        <f t="shared" si="2"/>
        <v>0</v>
      </c>
    </row>
    <row r="175" spans="1:8" ht="132" x14ac:dyDescent="0.25">
      <c r="A175" s="4">
        <v>89</v>
      </c>
      <c r="B175" s="112" t="s">
        <v>169</v>
      </c>
      <c r="C175" s="31">
        <v>10</v>
      </c>
      <c r="D175" s="78" t="s">
        <v>56</v>
      </c>
      <c r="E175" s="31"/>
      <c r="F175" s="118"/>
      <c r="G175" s="119" t="s">
        <v>160</v>
      </c>
      <c r="H175" s="14">
        <f t="shared" si="2"/>
        <v>0</v>
      </c>
    </row>
    <row r="176" spans="1:8" ht="126" x14ac:dyDescent="0.25">
      <c r="A176" s="53">
        <v>90</v>
      </c>
      <c r="B176" s="120" t="s">
        <v>171</v>
      </c>
      <c r="C176" s="28"/>
      <c r="D176" s="35"/>
      <c r="E176" s="28"/>
      <c r="F176" s="35"/>
      <c r="G176" s="35"/>
      <c r="H176" s="14">
        <f t="shared" si="2"/>
        <v>0</v>
      </c>
    </row>
    <row r="177" spans="1:8" ht="16.5" x14ac:dyDescent="0.25">
      <c r="A177" s="53">
        <v>90.1</v>
      </c>
      <c r="B177" s="50" t="s">
        <v>170</v>
      </c>
      <c r="C177" s="28">
        <v>64</v>
      </c>
      <c r="D177" s="35" t="s">
        <v>66</v>
      </c>
      <c r="E177" s="121"/>
      <c r="F177" s="29"/>
      <c r="G177" s="35" t="s">
        <v>57</v>
      </c>
      <c r="H177" s="14">
        <f t="shared" si="2"/>
        <v>0</v>
      </c>
    </row>
    <row r="178" spans="1:8" ht="126" x14ac:dyDescent="0.25">
      <c r="A178" s="35">
        <v>91</v>
      </c>
      <c r="B178" s="36" t="s">
        <v>228</v>
      </c>
      <c r="C178" s="35"/>
      <c r="D178" s="35"/>
      <c r="E178" s="35"/>
      <c r="F178" s="35"/>
      <c r="G178" s="35"/>
      <c r="H178" s="14">
        <f t="shared" si="2"/>
        <v>0</v>
      </c>
    </row>
    <row r="179" spans="1:8" ht="16.5" x14ac:dyDescent="0.25">
      <c r="A179" s="35">
        <v>91.1</v>
      </c>
      <c r="B179" s="50" t="s">
        <v>170</v>
      </c>
      <c r="C179" s="28">
        <v>6</v>
      </c>
      <c r="D179" s="35" t="s">
        <v>66</v>
      </c>
      <c r="E179" s="28"/>
      <c r="F179" s="118"/>
      <c r="G179" s="35" t="s">
        <v>57</v>
      </c>
      <c r="H179" s="14">
        <f t="shared" si="2"/>
        <v>0</v>
      </c>
    </row>
    <row r="180" spans="1:8" ht="110.25" x14ac:dyDescent="0.25">
      <c r="A180" s="35">
        <v>92</v>
      </c>
      <c r="B180" s="36" t="s">
        <v>172</v>
      </c>
      <c r="C180" s="35"/>
      <c r="D180" s="35"/>
      <c r="E180" s="35"/>
      <c r="F180" s="35"/>
      <c r="G180" s="35"/>
      <c r="H180" s="14">
        <f t="shared" si="2"/>
        <v>0</v>
      </c>
    </row>
    <row r="181" spans="1:8" ht="16.5" x14ac:dyDescent="0.25">
      <c r="A181" s="35">
        <v>92.1</v>
      </c>
      <c r="B181" s="50" t="s">
        <v>170</v>
      </c>
      <c r="C181" s="28">
        <v>6</v>
      </c>
      <c r="D181" s="35" t="s">
        <v>66</v>
      </c>
      <c r="E181" s="28"/>
      <c r="F181" s="118"/>
      <c r="G181" s="35" t="s">
        <v>57</v>
      </c>
      <c r="H181" s="14">
        <f t="shared" si="2"/>
        <v>0</v>
      </c>
    </row>
    <row r="182" spans="1:8" ht="174" customHeight="1" x14ac:dyDescent="0.25">
      <c r="A182" s="15">
        <v>93</v>
      </c>
      <c r="B182" s="122" t="s">
        <v>173</v>
      </c>
      <c r="C182" s="17">
        <v>2</v>
      </c>
      <c r="D182" s="17" t="s">
        <v>56</v>
      </c>
      <c r="E182" s="38"/>
      <c r="F182" s="13"/>
      <c r="G182" s="12" t="s">
        <v>160</v>
      </c>
      <c r="H182" s="14">
        <f t="shared" si="2"/>
        <v>0</v>
      </c>
    </row>
    <row r="183" spans="1:8" ht="158.25" customHeight="1" x14ac:dyDescent="0.25">
      <c r="A183" s="65">
        <v>94</v>
      </c>
      <c r="B183" s="123" t="s">
        <v>174</v>
      </c>
      <c r="C183" s="106">
        <v>8</v>
      </c>
      <c r="D183" s="13" t="s">
        <v>66</v>
      </c>
      <c r="E183" s="106"/>
      <c r="F183" s="20"/>
      <c r="G183" s="124" t="s">
        <v>57</v>
      </c>
      <c r="H183" s="14">
        <f t="shared" si="2"/>
        <v>0</v>
      </c>
    </row>
    <row r="184" spans="1:8" ht="153" customHeight="1" x14ac:dyDescent="0.25">
      <c r="A184" s="49">
        <v>95</v>
      </c>
      <c r="B184" s="19" t="s">
        <v>175</v>
      </c>
      <c r="C184" s="106">
        <v>8</v>
      </c>
      <c r="D184" s="13" t="s">
        <v>66</v>
      </c>
      <c r="E184" s="106"/>
      <c r="F184" s="20"/>
      <c r="G184" s="124" t="s">
        <v>57</v>
      </c>
      <c r="H184" s="14">
        <f t="shared" si="2"/>
        <v>0</v>
      </c>
    </row>
    <row r="185" spans="1:8" ht="170.25" customHeight="1" x14ac:dyDescent="0.25">
      <c r="A185" s="15">
        <v>96</v>
      </c>
      <c r="B185" s="94" t="s">
        <v>176</v>
      </c>
      <c r="C185" s="74">
        <v>6</v>
      </c>
      <c r="D185" s="115" t="s">
        <v>66</v>
      </c>
      <c r="E185" s="105"/>
      <c r="F185" s="75"/>
      <c r="G185" s="75" t="s">
        <v>57</v>
      </c>
      <c r="H185" s="14">
        <f t="shared" si="2"/>
        <v>0</v>
      </c>
    </row>
    <row r="186" spans="1:8" ht="153.75" customHeight="1" x14ac:dyDescent="0.25">
      <c r="A186" s="15">
        <v>97</v>
      </c>
      <c r="B186" s="94" t="s">
        <v>177</v>
      </c>
      <c r="C186" s="74">
        <v>6</v>
      </c>
      <c r="D186" s="115" t="s">
        <v>66</v>
      </c>
      <c r="E186" s="105"/>
      <c r="F186" s="64"/>
      <c r="G186" s="113" t="s">
        <v>57</v>
      </c>
      <c r="H186" s="14">
        <f t="shared" si="2"/>
        <v>0</v>
      </c>
    </row>
    <row r="187" spans="1:8" ht="154.5" customHeight="1" x14ac:dyDescent="0.25">
      <c r="A187" s="49">
        <v>98</v>
      </c>
      <c r="B187" s="19" t="s">
        <v>178</v>
      </c>
      <c r="C187" s="106">
        <v>4</v>
      </c>
      <c r="D187" s="13" t="s">
        <v>66</v>
      </c>
      <c r="E187" s="10"/>
      <c r="F187" s="21"/>
      <c r="G187" s="10" t="s">
        <v>57</v>
      </c>
      <c r="H187" s="14">
        <f t="shared" si="2"/>
        <v>0</v>
      </c>
    </row>
    <row r="188" spans="1:8" ht="189.75" customHeight="1" x14ac:dyDescent="0.25">
      <c r="A188" s="49">
        <v>99</v>
      </c>
      <c r="B188" s="9" t="s">
        <v>179</v>
      </c>
      <c r="C188" s="106">
        <v>14</v>
      </c>
      <c r="D188" s="38" t="s">
        <v>66</v>
      </c>
      <c r="E188" s="38"/>
      <c r="F188" s="21"/>
      <c r="G188" s="124" t="s">
        <v>57</v>
      </c>
      <c r="H188" s="14">
        <f t="shared" si="2"/>
        <v>0</v>
      </c>
    </row>
    <row r="189" spans="1:8" ht="126" x14ac:dyDescent="0.25">
      <c r="A189" s="49">
        <v>100</v>
      </c>
      <c r="B189" s="125" t="s">
        <v>180</v>
      </c>
      <c r="C189" s="126">
        <v>14</v>
      </c>
      <c r="D189" s="71" t="s">
        <v>66</v>
      </c>
      <c r="E189" s="127"/>
      <c r="F189" s="29"/>
      <c r="G189" s="128" t="s">
        <v>57</v>
      </c>
      <c r="H189" s="14">
        <f t="shared" si="2"/>
        <v>0</v>
      </c>
    </row>
    <row r="190" spans="1:8" ht="94.5" x14ac:dyDescent="0.25">
      <c r="A190" s="27">
        <v>101</v>
      </c>
      <c r="B190" s="125" t="s">
        <v>181</v>
      </c>
      <c r="C190" s="127"/>
      <c r="D190" s="129"/>
      <c r="E190" s="126"/>
      <c r="F190" s="32"/>
      <c r="G190" s="35"/>
      <c r="H190" s="14">
        <f t="shared" si="2"/>
        <v>0</v>
      </c>
    </row>
    <row r="191" spans="1:8" ht="16.5" x14ac:dyDescent="0.25">
      <c r="A191" s="27">
        <v>101.1</v>
      </c>
      <c r="B191" s="129" t="s">
        <v>182</v>
      </c>
      <c r="C191" s="126">
        <v>15</v>
      </c>
      <c r="D191" s="71" t="s">
        <v>66</v>
      </c>
      <c r="E191" s="126"/>
      <c r="F191" s="29"/>
      <c r="G191" s="128" t="s">
        <v>57</v>
      </c>
      <c r="H191" s="14">
        <f t="shared" si="2"/>
        <v>0</v>
      </c>
    </row>
    <row r="192" spans="1:8" ht="113.25" customHeight="1" x14ac:dyDescent="0.25">
      <c r="A192" s="49">
        <v>102</v>
      </c>
      <c r="B192" s="23" t="s">
        <v>183</v>
      </c>
      <c r="C192" s="26">
        <v>15</v>
      </c>
      <c r="D192" s="57" t="s">
        <v>184</v>
      </c>
      <c r="E192" s="26"/>
      <c r="F192" s="26"/>
      <c r="G192" s="58" t="s">
        <v>57</v>
      </c>
      <c r="H192" s="14">
        <f t="shared" si="2"/>
        <v>0</v>
      </c>
    </row>
    <row r="193" spans="1:8" ht="110.25" x14ac:dyDescent="0.25">
      <c r="A193" s="49">
        <v>103</v>
      </c>
      <c r="B193" s="23" t="s">
        <v>185</v>
      </c>
      <c r="C193" s="60">
        <v>30</v>
      </c>
      <c r="D193" s="57" t="s">
        <v>56</v>
      </c>
      <c r="E193" s="26"/>
      <c r="F193" s="26"/>
      <c r="G193" s="58" t="s">
        <v>57</v>
      </c>
      <c r="H193" s="14">
        <f t="shared" si="2"/>
        <v>0</v>
      </c>
    </row>
    <row r="194" spans="1:8" ht="111" customHeight="1" x14ac:dyDescent="0.25">
      <c r="A194" s="15">
        <v>104</v>
      </c>
      <c r="B194" s="23" t="s">
        <v>186</v>
      </c>
      <c r="C194" s="26">
        <v>30</v>
      </c>
      <c r="D194" s="25" t="s">
        <v>66</v>
      </c>
      <c r="E194" s="66"/>
      <c r="F194" s="57"/>
      <c r="G194" s="60" t="s">
        <v>57</v>
      </c>
      <c r="H194" s="14">
        <f t="shared" si="2"/>
        <v>0</v>
      </c>
    </row>
    <row r="195" spans="1:8" ht="126" x14ac:dyDescent="0.25">
      <c r="A195" s="49">
        <v>105</v>
      </c>
      <c r="B195" s="43" t="s">
        <v>187</v>
      </c>
      <c r="C195" s="44">
        <v>14</v>
      </c>
      <c r="D195" s="44" t="s">
        <v>66</v>
      </c>
      <c r="E195" s="44"/>
      <c r="F195" s="45"/>
      <c r="G195" s="8" t="s">
        <v>160</v>
      </c>
      <c r="H195" s="14">
        <f t="shared" si="2"/>
        <v>0</v>
      </c>
    </row>
    <row r="196" spans="1:8" ht="110.25" x14ac:dyDescent="0.25">
      <c r="A196" s="49">
        <v>106</v>
      </c>
      <c r="B196" s="43" t="s">
        <v>188</v>
      </c>
      <c r="C196" s="130"/>
      <c r="D196" s="130"/>
      <c r="E196" s="130"/>
      <c r="F196" s="130"/>
      <c r="G196" s="130"/>
      <c r="H196" s="14">
        <f t="shared" si="2"/>
        <v>0</v>
      </c>
    </row>
    <row r="197" spans="1:8" ht="16.5" x14ac:dyDescent="0.25">
      <c r="A197" s="35">
        <v>106.1</v>
      </c>
      <c r="B197" s="36" t="s">
        <v>190</v>
      </c>
      <c r="C197" s="26">
        <v>4</v>
      </c>
      <c r="D197" s="44" t="s">
        <v>66</v>
      </c>
      <c r="E197" s="44"/>
      <c r="F197" s="26"/>
      <c r="G197" s="26" t="s">
        <v>57</v>
      </c>
      <c r="H197" s="14">
        <f t="shared" si="2"/>
        <v>0</v>
      </c>
    </row>
    <row r="198" spans="1:8" ht="16.5" x14ac:dyDescent="0.25">
      <c r="A198" s="35">
        <v>106.2</v>
      </c>
      <c r="B198" s="36" t="s">
        <v>189</v>
      </c>
      <c r="C198" s="26">
        <v>10</v>
      </c>
      <c r="D198" s="44" t="s">
        <v>66</v>
      </c>
      <c r="E198" s="44"/>
      <c r="F198" s="26"/>
      <c r="G198" s="26" t="s">
        <v>57</v>
      </c>
      <c r="H198" s="14">
        <f t="shared" si="2"/>
        <v>0</v>
      </c>
    </row>
    <row r="199" spans="1:8" ht="221.25" customHeight="1" x14ac:dyDescent="0.25">
      <c r="A199" s="15">
        <v>107</v>
      </c>
      <c r="B199" s="56" t="s">
        <v>191</v>
      </c>
      <c r="C199" s="60">
        <v>14</v>
      </c>
      <c r="D199" s="25" t="s">
        <v>66</v>
      </c>
      <c r="E199" s="24"/>
      <c r="F199" s="25"/>
      <c r="G199" s="25" t="s">
        <v>57</v>
      </c>
      <c r="H199" s="14">
        <f t="shared" si="2"/>
        <v>0</v>
      </c>
    </row>
    <row r="200" spans="1:8" ht="110.25" x14ac:dyDescent="0.25">
      <c r="A200" s="27">
        <v>108</v>
      </c>
      <c r="B200" s="36" t="s">
        <v>192</v>
      </c>
      <c r="C200" s="131">
        <v>40</v>
      </c>
      <c r="D200" s="71" t="s">
        <v>66</v>
      </c>
      <c r="E200" s="127"/>
      <c r="F200" s="25"/>
      <c r="G200" s="25" t="s">
        <v>57</v>
      </c>
      <c r="H200" s="14">
        <f t="shared" si="2"/>
        <v>0</v>
      </c>
    </row>
    <row r="201" spans="1:8" ht="110.25" x14ac:dyDescent="0.25">
      <c r="A201" s="132">
        <v>109</v>
      </c>
      <c r="B201" s="36" t="s">
        <v>193</v>
      </c>
      <c r="C201" s="28">
        <v>5</v>
      </c>
      <c r="D201" s="133" t="s">
        <v>66</v>
      </c>
      <c r="E201" s="133"/>
      <c r="F201" s="135"/>
      <c r="G201" s="132" t="s">
        <v>160</v>
      </c>
      <c r="H201" s="14">
        <f t="shared" si="2"/>
        <v>0</v>
      </c>
    </row>
    <row r="202" spans="1:8" ht="141" customHeight="1" x14ac:dyDescent="0.25">
      <c r="A202" s="49">
        <v>110</v>
      </c>
      <c r="B202" s="23" t="s">
        <v>194</v>
      </c>
      <c r="C202" s="26">
        <v>15</v>
      </c>
      <c r="D202" s="26" t="s">
        <v>56</v>
      </c>
      <c r="E202" s="26"/>
      <c r="F202" s="57"/>
      <c r="G202" s="8" t="s">
        <v>160</v>
      </c>
      <c r="H202" s="14">
        <f t="shared" ref="H202:H217" si="3">ROUND(E202*C202,)</f>
        <v>0</v>
      </c>
    </row>
    <row r="203" spans="1:8" ht="110.25" x14ac:dyDescent="0.25">
      <c r="A203" s="132">
        <v>111</v>
      </c>
      <c r="B203" s="34" t="s">
        <v>195</v>
      </c>
      <c r="C203" s="31">
        <v>6</v>
      </c>
      <c r="D203" s="133" t="s">
        <v>66</v>
      </c>
      <c r="E203" s="134"/>
      <c r="F203" s="135"/>
      <c r="G203" s="132" t="s">
        <v>160</v>
      </c>
      <c r="H203" s="14">
        <f t="shared" si="3"/>
        <v>0</v>
      </c>
    </row>
    <row r="204" spans="1:8" ht="117.75" customHeight="1" x14ac:dyDescent="0.25">
      <c r="A204" s="132">
        <v>112</v>
      </c>
      <c r="B204" s="56" t="s">
        <v>196</v>
      </c>
      <c r="C204" s="24">
        <v>6</v>
      </c>
      <c r="D204" s="26" t="s">
        <v>184</v>
      </c>
      <c r="E204" s="24"/>
      <c r="F204" s="57"/>
      <c r="G204" s="60" t="s">
        <v>57</v>
      </c>
      <c r="H204" s="14">
        <f t="shared" si="3"/>
        <v>0</v>
      </c>
    </row>
    <row r="205" spans="1:8" ht="135.75" customHeight="1" x14ac:dyDescent="0.25">
      <c r="A205" s="49">
        <v>113</v>
      </c>
      <c r="B205" s="23" t="s">
        <v>197</v>
      </c>
      <c r="C205" s="26">
        <v>20</v>
      </c>
      <c r="D205" s="57" t="s">
        <v>56</v>
      </c>
      <c r="E205" s="26"/>
      <c r="F205" s="57"/>
      <c r="G205" s="8" t="s">
        <v>160</v>
      </c>
      <c r="H205" s="14">
        <f t="shared" si="3"/>
        <v>0</v>
      </c>
    </row>
    <row r="206" spans="1:8" ht="134.25" customHeight="1" x14ac:dyDescent="0.25">
      <c r="A206" s="49">
        <v>114</v>
      </c>
      <c r="B206" s="23" t="s">
        <v>198</v>
      </c>
      <c r="C206" s="26">
        <v>15</v>
      </c>
      <c r="D206" s="26" t="s">
        <v>56</v>
      </c>
      <c r="E206" s="66"/>
      <c r="F206" s="57"/>
      <c r="G206" s="8" t="s">
        <v>160</v>
      </c>
      <c r="H206" s="14">
        <f t="shared" si="3"/>
        <v>0</v>
      </c>
    </row>
    <row r="207" spans="1:8" ht="94.5" x14ac:dyDescent="0.25">
      <c r="A207" s="137">
        <v>115</v>
      </c>
      <c r="B207" s="67" t="s">
        <v>200</v>
      </c>
      <c r="C207" s="28">
        <v>15</v>
      </c>
      <c r="D207" s="35" t="s">
        <v>66</v>
      </c>
      <c r="E207" s="28"/>
      <c r="F207" s="51"/>
      <c r="G207" s="136" t="s">
        <v>57</v>
      </c>
      <c r="H207" s="14">
        <f t="shared" si="3"/>
        <v>0</v>
      </c>
    </row>
    <row r="208" spans="1:8" ht="94.5" x14ac:dyDescent="0.25">
      <c r="A208" s="53">
        <v>116</v>
      </c>
      <c r="B208" s="50" t="s">
        <v>199</v>
      </c>
      <c r="C208" s="28">
        <v>10</v>
      </c>
      <c r="D208" s="51" t="s">
        <v>56</v>
      </c>
      <c r="E208" s="28"/>
      <c r="F208" s="51"/>
      <c r="G208" s="136" t="s">
        <v>57</v>
      </c>
      <c r="H208" s="14">
        <f t="shared" si="3"/>
        <v>0</v>
      </c>
    </row>
    <row r="209" spans="1:8" ht="118.5" customHeight="1" x14ac:dyDescent="0.25">
      <c r="A209" s="49">
        <v>117</v>
      </c>
      <c r="B209" s="23" t="s">
        <v>201</v>
      </c>
      <c r="C209" s="26">
        <v>10</v>
      </c>
      <c r="D209" s="26" t="s">
        <v>56</v>
      </c>
      <c r="E209" s="26"/>
      <c r="F209" s="26"/>
      <c r="G209" s="138" t="s">
        <v>57</v>
      </c>
      <c r="H209" s="14">
        <f t="shared" si="3"/>
        <v>0</v>
      </c>
    </row>
    <row r="210" spans="1:8" ht="132" x14ac:dyDescent="0.25">
      <c r="A210" s="109">
        <v>118</v>
      </c>
      <c r="B210" s="94" t="s">
        <v>202</v>
      </c>
      <c r="C210" s="74"/>
      <c r="D210" s="74"/>
      <c r="E210" s="74"/>
      <c r="F210" s="107"/>
      <c r="G210" s="107"/>
      <c r="H210" s="14">
        <f t="shared" si="3"/>
        <v>0</v>
      </c>
    </row>
    <row r="211" spans="1:8" ht="16.5" x14ac:dyDescent="0.25">
      <c r="A211" s="109">
        <v>118.1</v>
      </c>
      <c r="B211" s="94" t="s">
        <v>203</v>
      </c>
      <c r="C211" s="74">
        <v>10</v>
      </c>
      <c r="D211" s="74" t="s">
        <v>66</v>
      </c>
      <c r="E211" s="74"/>
      <c r="F211" s="74"/>
      <c r="G211" s="139" t="s">
        <v>57</v>
      </c>
      <c r="H211" s="14">
        <f t="shared" si="3"/>
        <v>0</v>
      </c>
    </row>
    <row r="212" spans="1:8" ht="208.5" customHeight="1" x14ac:dyDescent="0.25">
      <c r="A212" s="141">
        <v>119</v>
      </c>
      <c r="B212" s="7" t="s">
        <v>206</v>
      </c>
      <c r="C212" s="41"/>
      <c r="D212" s="30"/>
      <c r="E212" s="30"/>
      <c r="F212" s="35"/>
      <c r="G212" s="35"/>
      <c r="H212" s="14">
        <f t="shared" si="3"/>
        <v>0</v>
      </c>
    </row>
    <row r="213" spans="1:8" ht="116.25" customHeight="1" x14ac:dyDescent="0.25">
      <c r="A213" s="142">
        <v>119.1</v>
      </c>
      <c r="B213" s="27" t="s">
        <v>204</v>
      </c>
      <c r="C213" s="41">
        <v>1</v>
      </c>
      <c r="D213" s="140" t="s">
        <v>66</v>
      </c>
      <c r="E213" s="41"/>
      <c r="F213" s="72"/>
      <c r="G213" s="72" t="s">
        <v>57</v>
      </c>
      <c r="H213" s="14">
        <f t="shared" si="3"/>
        <v>0</v>
      </c>
    </row>
    <row r="214" spans="1:8" ht="165" customHeight="1" x14ac:dyDescent="0.25">
      <c r="A214" s="142">
        <v>119.2</v>
      </c>
      <c r="B214" s="7" t="s">
        <v>205</v>
      </c>
      <c r="C214" s="41">
        <v>4</v>
      </c>
      <c r="D214" s="140" t="s">
        <v>66</v>
      </c>
      <c r="E214" s="41"/>
      <c r="F214" s="72"/>
      <c r="G214" s="72" t="s">
        <v>57</v>
      </c>
      <c r="H214" s="14">
        <f t="shared" si="3"/>
        <v>0</v>
      </c>
    </row>
    <row r="215" spans="1:8" ht="258.75" customHeight="1" x14ac:dyDescent="0.25">
      <c r="A215" s="145">
        <v>120</v>
      </c>
      <c r="B215" s="125" t="s">
        <v>207</v>
      </c>
      <c r="C215" s="51"/>
      <c r="D215" s="51"/>
      <c r="E215" s="144"/>
      <c r="F215" s="72"/>
      <c r="G215" s="51"/>
      <c r="H215" s="14">
        <f t="shared" si="3"/>
        <v>0</v>
      </c>
    </row>
    <row r="216" spans="1:8" ht="31.5" x14ac:dyDescent="0.25">
      <c r="A216" s="145">
        <v>120.1</v>
      </c>
      <c r="B216" s="125" t="s">
        <v>208</v>
      </c>
      <c r="C216" s="51">
        <v>6</v>
      </c>
      <c r="D216" s="51" t="s">
        <v>66</v>
      </c>
      <c r="E216" s="144"/>
      <c r="F216" s="72"/>
      <c r="G216" s="51" t="s">
        <v>57</v>
      </c>
      <c r="H216" s="14">
        <f t="shared" si="3"/>
        <v>0</v>
      </c>
    </row>
    <row r="217" spans="1:8" ht="256.5" customHeight="1" x14ac:dyDescent="0.25">
      <c r="A217" s="15">
        <v>121</v>
      </c>
      <c r="B217" s="43" t="s">
        <v>209</v>
      </c>
      <c r="C217" s="44">
        <v>10</v>
      </c>
      <c r="D217" s="114" t="s">
        <v>66</v>
      </c>
      <c r="E217" s="44"/>
      <c r="F217" s="25"/>
      <c r="G217" s="25" t="s">
        <v>57</v>
      </c>
      <c r="H217" s="14">
        <f t="shared" si="3"/>
        <v>0</v>
      </c>
    </row>
    <row r="218" spans="1:8" ht="15.75" x14ac:dyDescent="0.25">
      <c r="A218" s="53"/>
      <c r="B218" s="146"/>
      <c r="C218" s="182" t="s">
        <v>135</v>
      </c>
      <c r="D218" s="183"/>
      <c r="E218" s="53"/>
      <c r="F218" s="53"/>
      <c r="G218" s="53"/>
      <c r="H218" s="147">
        <f>SUM(H144:H217)</f>
        <v>0</v>
      </c>
    </row>
    <row r="219" spans="1:8" s="102" customFormat="1" ht="17.25" x14ac:dyDescent="0.3">
      <c r="A219" s="97"/>
      <c r="B219" s="161"/>
      <c r="C219" s="177" t="s">
        <v>231</v>
      </c>
      <c r="D219" s="178"/>
      <c r="E219" s="97"/>
      <c r="F219" s="97"/>
      <c r="G219" s="97"/>
      <c r="H219" s="162">
        <f>H218+H142</f>
        <v>0</v>
      </c>
    </row>
    <row r="220" spans="1:8" ht="71.25" customHeight="1" x14ac:dyDescent="0.25">
      <c r="A220" s="53">
        <v>121</v>
      </c>
      <c r="B220" s="36" t="s">
        <v>233</v>
      </c>
      <c r="C220" s="28">
        <v>7</v>
      </c>
      <c r="D220" s="35" t="s">
        <v>239</v>
      </c>
      <c r="E220" s="28"/>
      <c r="F220" s="72"/>
      <c r="G220" s="35" t="s">
        <v>241</v>
      </c>
      <c r="H220" s="28">
        <f>ROUND(E220*C220,0)</f>
        <v>0</v>
      </c>
    </row>
    <row r="221" spans="1:8" ht="63" x14ac:dyDescent="0.25">
      <c r="A221" s="53">
        <v>122</v>
      </c>
      <c r="B221" s="36" t="s">
        <v>234</v>
      </c>
      <c r="C221" s="28">
        <v>7</v>
      </c>
      <c r="D221" s="35" t="s">
        <v>239</v>
      </c>
      <c r="E221" s="28"/>
      <c r="F221" s="72"/>
      <c r="G221" s="35" t="s">
        <v>241</v>
      </c>
      <c r="H221" s="28">
        <f t="shared" ref="H221:H284" si="4">ROUND(E221*C221,0)</f>
        <v>0</v>
      </c>
    </row>
    <row r="222" spans="1:8" ht="61.5" customHeight="1" x14ac:dyDescent="0.25">
      <c r="A222" s="53">
        <v>123</v>
      </c>
      <c r="B222" s="36" t="s">
        <v>235</v>
      </c>
      <c r="C222" s="28">
        <v>7</v>
      </c>
      <c r="D222" s="35" t="s">
        <v>239</v>
      </c>
      <c r="E222" s="28"/>
      <c r="F222" s="72"/>
      <c r="G222" s="35" t="s">
        <v>241</v>
      </c>
      <c r="H222" s="28">
        <f t="shared" si="4"/>
        <v>0</v>
      </c>
    </row>
    <row r="223" spans="1:8" ht="64.5" customHeight="1" x14ac:dyDescent="0.25">
      <c r="A223" s="53">
        <v>124</v>
      </c>
      <c r="B223" s="36" t="s">
        <v>236</v>
      </c>
      <c r="C223" s="28">
        <v>3</v>
      </c>
      <c r="D223" s="35" t="s">
        <v>239</v>
      </c>
      <c r="E223" s="28"/>
      <c r="F223" s="72"/>
      <c r="G223" s="35" t="s">
        <v>241</v>
      </c>
      <c r="H223" s="28">
        <f t="shared" si="4"/>
        <v>0</v>
      </c>
    </row>
    <row r="224" spans="1:8" ht="67.5" customHeight="1" x14ac:dyDescent="0.25">
      <c r="A224" s="53">
        <v>125</v>
      </c>
      <c r="B224" s="36" t="s">
        <v>237</v>
      </c>
      <c r="C224" s="28">
        <v>3</v>
      </c>
      <c r="D224" s="35" t="s">
        <v>239</v>
      </c>
      <c r="E224" s="28"/>
      <c r="F224" s="72"/>
      <c r="G224" s="35" t="s">
        <v>241</v>
      </c>
      <c r="H224" s="28">
        <f t="shared" si="4"/>
        <v>0</v>
      </c>
    </row>
    <row r="225" spans="1:8" ht="47.25" x14ac:dyDescent="0.25">
      <c r="A225" s="53">
        <v>126</v>
      </c>
      <c r="B225" s="36" t="s">
        <v>238</v>
      </c>
      <c r="C225" s="28">
        <v>3</v>
      </c>
      <c r="D225" s="35" t="s">
        <v>239</v>
      </c>
      <c r="E225" s="28"/>
      <c r="F225" s="72"/>
      <c r="G225" s="35" t="s">
        <v>241</v>
      </c>
      <c r="H225" s="28">
        <f t="shared" si="4"/>
        <v>0</v>
      </c>
    </row>
    <row r="226" spans="1:8" ht="126" x14ac:dyDescent="0.25">
      <c r="A226" s="53">
        <v>127</v>
      </c>
      <c r="B226" s="164" t="s">
        <v>311</v>
      </c>
      <c r="C226" s="51">
        <v>5.62</v>
      </c>
      <c r="D226" s="51" t="s">
        <v>240</v>
      </c>
      <c r="E226" s="51"/>
      <c r="F226" s="51"/>
      <c r="G226" s="39" t="s">
        <v>227</v>
      </c>
      <c r="H226" s="28">
        <f t="shared" si="4"/>
        <v>0</v>
      </c>
    </row>
    <row r="227" spans="1:8" ht="110.25" x14ac:dyDescent="0.25">
      <c r="A227" s="53">
        <v>128</v>
      </c>
      <c r="B227" s="122" t="s">
        <v>245</v>
      </c>
      <c r="C227" s="169"/>
      <c r="D227" s="51"/>
      <c r="E227" s="51"/>
      <c r="F227" s="30"/>
      <c r="G227" s="166"/>
      <c r="H227" s="28">
        <f t="shared" si="4"/>
        <v>0</v>
      </c>
    </row>
    <row r="228" spans="1:8" ht="15.75" x14ac:dyDescent="0.25">
      <c r="A228" s="53">
        <v>128.1</v>
      </c>
      <c r="B228" s="122" t="s">
        <v>242</v>
      </c>
      <c r="C228" s="170">
        <v>166</v>
      </c>
      <c r="D228" s="51" t="s">
        <v>56</v>
      </c>
      <c r="E228" s="51"/>
      <c r="F228" s="30"/>
      <c r="G228" s="166" t="s">
        <v>57</v>
      </c>
      <c r="H228" s="28">
        <f t="shared" si="4"/>
        <v>0</v>
      </c>
    </row>
    <row r="229" spans="1:8" ht="110.25" x14ac:dyDescent="0.25">
      <c r="A229" s="53">
        <v>129</v>
      </c>
      <c r="B229" s="122" t="s">
        <v>243</v>
      </c>
      <c r="C229" s="173"/>
      <c r="D229" s="46"/>
      <c r="E229" s="174"/>
      <c r="F229" s="46"/>
      <c r="G229" s="46"/>
      <c r="H229" s="28">
        <f t="shared" si="4"/>
        <v>0</v>
      </c>
    </row>
    <row r="230" spans="1:8" ht="15.75" x14ac:dyDescent="0.25">
      <c r="A230" s="53">
        <v>129.1</v>
      </c>
      <c r="B230" s="122" t="s">
        <v>244</v>
      </c>
      <c r="C230" s="170">
        <v>12</v>
      </c>
      <c r="D230" s="51" t="s">
        <v>56</v>
      </c>
      <c r="E230" s="51"/>
      <c r="F230" s="30"/>
      <c r="G230" s="166" t="s">
        <v>57</v>
      </c>
      <c r="H230" s="28">
        <f t="shared" si="4"/>
        <v>0</v>
      </c>
    </row>
    <row r="231" spans="1:8" ht="78.75" x14ac:dyDescent="0.25">
      <c r="A231" s="53">
        <v>130</v>
      </c>
      <c r="B231" s="122" t="s">
        <v>246</v>
      </c>
      <c r="C231" s="170">
        <v>29</v>
      </c>
      <c r="D231" s="169" t="s">
        <v>56</v>
      </c>
      <c r="E231" s="51"/>
      <c r="F231" s="170"/>
      <c r="G231" s="166" t="s">
        <v>57</v>
      </c>
      <c r="H231" s="28">
        <f t="shared" si="4"/>
        <v>0</v>
      </c>
    </row>
    <row r="232" spans="1:8" ht="78.75" x14ac:dyDescent="0.25">
      <c r="A232" s="53">
        <v>131</v>
      </c>
      <c r="B232" s="122" t="s">
        <v>247</v>
      </c>
      <c r="C232" s="51">
        <v>43</v>
      </c>
      <c r="D232" s="51" t="s">
        <v>56</v>
      </c>
      <c r="E232" s="51"/>
      <c r="F232" s="170"/>
      <c r="G232" s="166" t="s">
        <v>57</v>
      </c>
      <c r="H232" s="28">
        <f t="shared" si="4"/>
        <v>0</v>
      </c>
    </row>
    <row r="233" spans="1:8" ht="31.5" x14ac:dyDescent="0.25">
      <c r="A233" s="53">
        <v>132</v>
      </c>
      <c r="B233" s="122" t="s">
        <v>259</v>
      </c>
      <c r="C233" s="51">
        <v>23</v>
      </c>
      <c r="D233" s="51" t="s">
        <v>66</v>
      </c>
      <c r="E233" s="51"/>
      <c r="F233" s="30"/>
      <c r="G233" s="166" t="s">
        <v>57</v>
      </c>
      <c r="H233" s="28">
        <f t="shared" si="4"/>
        <v>0</v>
      </c>
    </row>
    <row r="234" spans="1:8" ht="31.5" x14ac:dyDescent="0.25">
      <c r="A234" s="53">
        <v>133</v>
      </c>
      <c r="B234" s="122" t="s">
        <v>260</v>
      </c>
      <c r="C234" s="51">
        <v>23</v>
      </c>
      <c r="D234" s="51" t="s">
        <v>66</v>
      </c>
      <c r="E234" s="51"/>
      <c r="F234" s="170"/>
      <c r="G234" s="166" t="s">
        <v>57</v>
      </c>
      <c r="H234" s="28">
        <f t="shared" si="4"/>
        <v>0</v>
      </c>
    </row>
    <row r="235" spans="1:8" ht="63" x14ac:dyDescent="0.25">
      <c r="A235" s="53">
        <v>134</v>
      </c>
      <c r="B235" s="122" t="s">
        <v>261</v>
      </c>
      <c r="C235" s="51"/>
      <c r="D235" s="51"/>
      <c r="E235" s="51"/>
      <c r="F235" s="170"/>
      <c r="G235" s="166"/>
      <c r="H235" s="28">
        <f t="shared" si="4"/>
        <v>0</v>
      </c>
    </row>
    <row r="236" spans="1:8" ht="15.75" x14ac:dyDescent="0.25">
      <c r="A236" s="53">
        <v>134.1</v>
      </c>
      <c r="B236" s="122" t="s">
        <v>264</v>
      </c>
      <c r="C236" s="51">
        <v>530</v>
      </c>
      <c r="D236" s="51" t="s">
        <v>254</v>
      </c>
      <c r="E236" s="51"/>
      <c r="F236" s="170"/>
      <c r="G236" s="51" t="s">
        <v>255</v>
      </c>
      <c r="H236" s="28">
        <f t="shared" si="4"/>
        <v>0</v>
      </c>
    </row>
    <row r="237" spans="1:8" ht="15.75" x14ac:dyDescent="0.25">
      <c r="A237" s="53">
        <v>134.19999999999999</v>
      </c>
      <c r="B237" s="122" t="s">
        <v>262</v>
      </c>
      <c r="C237" s="51">
        <v>374</v>
      </c>
      <c r="D237" s="51" t="s">
        <v>254</v>
      </c>
      <c r="E237" s="51"/>
      <c r="F237" s="170"/>
      <c r="G237" s="51" t="s">
        <v>255</v>
      </c>
      <c r="H237" s="28">
        <f t="shared" si="4"/>
        <v>0</v>
      </c>
    </row>
    <row r="238" spans="1:8" ht="15.75" x14ac:dyDescent="0.25">
      <c r="A238" s="53">
        <v>134.30000000000001</v>
      </c>
      <c r="B238" s="122" t="s">
        <v>263</v>
      </c>
      <c r="C238" s="51">
        <v>420</v>
      </c>
      <c r="D238" s="51" t="s">
        <v>254</v>
      </c>
      <c r="E238" s="51"/>
      <c r="F238" s="170"/>
      <c r="G238" s="51" t="s">
        <v>255</v>
      </c>
      <c r="H238" s="28">
        <f t="shared" si="4"/>
        <v>0</v>
      </c>
    </row>
    <row r="239" spans="1:8" ht="15.75" x14ac:dyDescent="0.25">
      <c r="A239" s="53">
        <v>134.4</v>
      </c>
      <c r="B239" s="122" t="s">
        <v>265</v>
      </c>
      <c r="C239" s="51">
        <v>37</v>
      </c>
      <c r="D239" s="51" t="s">
        <v>254</v>
      </c>
      <c r="E239" s="51"/>
      <c r="F239" s="170"/>
      <c r="G239" s="51" t="s">
        <v>255</v>
      </c>
      <c r="H239" s="28">
        <f t="shared" si="4"/>
        <v>0</v>
      </c>
    </row>
    <row r="240" spans="1:8" ht="78.75" x14ac:dyDescent="0.25">
      <c r="A240" s="53">
        <v>135</v>
      </c>
      <c r="B240" s="171" t="s">
        <v>266</v>
      </c>
      <c r="C240" s="51">
        <v>40</v>
      </c>
      <c r="D240" s="51" t="s">
        <v>254</v>
      </c>
      <c r="E240" s="51"/>
      <c r="F240" s="170"/>
      <c r="G240" s="51" t="s">
        <v>255</v>
      </c>
      <c r="H240" s="28">
        <f t="shared" si="4"/>
        <v>0</v>
      </c>
    </row>
    <row r="241" spans="1:8" ht="63" x14ac:dyDescent="0.25">
      <c r="A241" s="53">
        <v>136</v>
      </c>
      <c r="B241" s="122" t="s">
        <v>267</v>
      </c>
      <c r="C241" s="51">
        <v>105</v>
      </c>
      <c r="D241" s="51" t="s">
        <v>254</v>
      </c>
      <c r="E241" s="51"/>
      <c r="F241" s="170"/>
      <c r="G241" s="51" t="s">
        <v>255</v>
      </c>
      <c r="H241" s="28">
        <f t="shared" si="4"/>
        <v>0</v>
      </c>
    </row>
    <row r="242" spans="1:8" ht="47.25" x14ac:dyDescent="0.25">
      <c r="A242" s="53">
        <v>137</v>
      </c>
      <c r="B242" s="122" t="s">
        <v>268</v>
      </c>
      <c r="C242" s="51">
        <v>2</v>
      </c>
      <c r="D242" s="51" t="s">
        <v>66</v>
      </c>
      <c r="E242" s="51"/>
      <c r="F242" s="170"/>
      <c r="G242" s="166" t="s">
        <v>57</v>
      </c>
      <c r="H242" s="28">
        <f t="shared" si="4"/>
        <v>0</v>
      </c>
    </row>
    <row r="243" spans="1:8" ht="15.75" x14ac:dyDescent="0.25">
      <c r="A243" s="53">
        <v>138</v>
      </c>
      <c r="B243" s="122" t="s">
        <v>269</v>
      </c>
      <c r="C243" s="51">
        <v>2</v>
      </c>
      <c r="D243" s="51" t="s">
        <v>66</v>
      </c>
      <c r="E243" s="51"/>
      <c r="F243" s="170"/>
      <c r="G243" s="166" t="s">
        <v>57</v>
      </c>
      <c r="H243" s="28">
        <f t="shared" si="4"/>
        <v>0</v>
      </c>
    </row>
    <row r="244" spans="1:8" ht="31.5" x14ac:dyDescent="0.25">
      <c r="A244" s="53">
        <v>139</v>
      </c>
      <c r="B244" s="122" t="s">
        <v>270</v>
      </c>
      <c r="C244" s="51">
        <v>40</v>
      </c>
      <c r="D244" s="51" t="s">
        <v>254</v>
      </c>
      <c r="E244" s="51"/>
      <c r="F244" s="170"/>
      <c r="G244" s="166"/>
      <c r="H244" s="28">
        <f t="shared" si="4"/>
        <v>0</v>
      </c>
    </row>
    <row r="245" spans="1:8" ht="77.25" customHeight="1" x14ac:dyDescent="0.25">
      <c r="A245" s="53">
        <v>140</v>
      </c>
      <c r="B245" s="172" t="s">
        <v>309</v>
      </c>
      <c r="C245" s="170">
        <v>97</v>
      </c>
      <c r="D245" s="170" t="s">
        <v>56</v>
      </c>
      <c r="E245" s="51"/>
      <c r="F245" s="30"/>
      <c r="G245" s="168" t="s">
        <v>57</v>
      </c>
      <c r="H245" s="28">
        <f t="shared" si="4"/>
        <v>0</v>
      </c>
    </row>
    <row r="246" spans="1:8" ht="81.75" customHeight="1" x14ac:dyDescent="0.25">
      <c r="A246" s="53">
        <v>141</v>
      </c>
      <c r="B246" s="172" t="s">
        <v>310</v>
      </c>
      <c r="C246" s="170">
        <v>16</v>
      </c>
      <c r="D246" s="170" t="s">
        <v>56</v>
      </c>
      <c r="E246" s="51"/>
      <c r="F246" s="72"/>
      <c r="G246" s="168" t="s">
        <v>57</v>
      </c>
      <c r="H246" s="28">
        <f t="shared" si="4"/>
        <v>0</v>
      </c>
    </row>
    <row r="247" spans="1:8" ht="94.5" x14ac:dyDescent="0.25">
      <c r="A247" s="53">
        <v>142</v>
      </c>
      <c r="B247" s="122" t="s">
        <v>249</v>
      </c>
      <c r="C247" s="170"/>
      <c r="D247" s="170"/>
      <c r="E247" s="170"/>
      <c r="F247" s="72"/>
      <c r="G247" s="168"/>
      <c r="H247" s="28">
        <f t="shared" si="4"/>
        <v>0</v>
      </c>
    </row>
    <row r="248" spans="1:8" ht="61.5" customHeight="1" x14ac:dyDescent="0.25">
      <c r="A248" s="53">
        <v>142.1</v>
      </c>
      <c r="B248" s="122" t="s">
        <v>248</v>
      </c>
      <c r="C248" s="170">
        <v>4</v>
      </c>
      <c r="D248" s="170" t="s">
        <v>56</v>
      </c>
      <c r="E248" s="170"/>
      <c r="F248" s="72"/>
      <c r="G248" s="168" t="s">
        <v>57</v>
      </c>
      <c r="H248" s="28">
        <f t="shared" si="4"/>
        <v>0</v>
      </c>
    </row>
    <row r="249" spans="1:8" ht="15.75" x14ac:dyDescent="0.25">
      <c r="A249" s="53">
        <v>142.19999999999999</v>
      </c>
      <c r="B249" s="122" t="s">
        <v>250</v>
      </c>
      <c r="C249" s="147">
        <v>12</v>
      </c>
      <c r="D249" s="170" t="s">
        <v>56</v>
      </c>
      <c r="E249" s="170"/>
      <c r="F249" s="72"/>
      <c r="G249" s="168" t="s">
        <v>57</v>
      </c>
      <c r="H249" s="28">
        <f t="shared" si="4"/>
        <v>0</v>
      </c>
    </row>
    <row r="250" spans="1:8" ht="78.75" x14ac:dyDescent="0.25">
      <c r="A250" s="53">
        <v>143</v>
      </c>
      <c r="B250" s="36" t="s">
        <v>271</v>
      </c>
      <c r="C250" s="147">
        <v>23</v>
      </c>
      <c r="D250" s="53" t="s">
        <v>66</v>
      </c>
      <c r="E250" s="147"/>
      <c r="F250" s="72"/>
      <c r="G250" s="53" t="s">
        <v>57</v>
      </c>
      <c r="H250" s="28">
        <f t="shared" si="4"/>
        <v>0</v>
      </c>
    </row>
    <row r="251" spans="1:8" ht="47.25" x14ac:dyDescent="0.25">
      <c r="A251" s="53">
        <v>144</v>
      </c>
      <c r="B251" s="36" t="s">
        <v>272</v>
      </c>
      <c r="C251" s="147">
        <v>19</v>
      </c>
      <c r="D251" s="53" t="s">
        <v>66</v>
      </c>
      <c r="E251" s="147"/>
      <c r="F251" s="72"/>
      <c r="G251" s="53" t="s">
        <v>57</v>
      </c>
      <c r="H251" s="28">
        <f t="shared" si="4"/>
        <v>0</v>
      </c>
    </row>
    <row r="252" spans="1:8" ht="78.75" x14ac:dyDescent="0.25">
      <c r="A252" s="53">
        <v>145</v>
      </c>
      <c r="B252" s="36" t="s">
        <v>274</v>
      </c>
      <c r="C252" s="147">
        <v>55</v>
      </c>
      <c r="D252" s="53" t="s">
        <v>66</v>
      </c>
      <c r="E252" s="147"/>
      <c r="F252" s="72"/>
      <c r="G252" s="53" t="s">
        <v>57</v>
      </c>
      <c r="H252" s="28">
        <f t="shared" si="4"/>
        <v>0</v>
      </c>
    </row>
    <row r="253" spans="1:8" ht="47.25" x14ac:dyDescent="0.25">
      <c r="A253" s="53">
        <v>146</v>
      </c>
      <c r="B253" s="36" t="s">
        <v>273</v>
      </c>
      <c r="C253" s="147">
        <v>23</v>
      </c>
      <c r="D253" s="53" t="s">
        <v>66</v>
      </c>
      <c r="E253" s="147"/>
      <c r="F253" s="72"/>
      <c r="G253" s="53" t="s">
        <v>57</v>
      </c>
      <c r="H253" s="28">
        <f t="shared" si="4"/>
        <v>0</v>
      </c>
    </row>
    <row r="254" spans="1:8" ht="78.75" x14ac:dyDescent="0.25">
      <c r="A254" s="53">
        <v>147</v>
      </c>
      <c r="B254" s="36" t="s">
        <v>275</v>
      </c>
      <c r="C254" s="147">
        <v>4</v>
      </c>
      <c r="D254" s="53" t="s">
        <v>66</v>
      </c>
      <c r="E254" s="147"/>
      <c r="F254" s="72"/>
      <c r="G254" s="53" t="s">
        <v>57</v>
      </c>
      <c r="H254" s="28">
        <f t="shared" si="4"/>
        <v>0</v>
      </c>
    </row>
    <row r="255" spans="1:8" ht="63" x14ac:dyDescent="0.25">
      <c r="A255" s="53">
        <v>148</v>
      </c>
      <c r="B255" s="122" t="s">
        <v>305</v>
      </c>
      <c r="C255" s="51">
        <v>22</v>
      </c>
      <c r="D255" s="51" t="s">
        <v>56</v>
      </c>
      <c r="E255" s="28"/>
      <c r="F255" s="72"/>
      <c r="G255" s="168" t="s">
        <v>57</v>
      </c>
      <c r="H255" s="28">
        <f t="shared" si="4"/>
        <v>0</v>
      </c>
    </row>
    <row r="256" spans="1:8" ht="63" x14ac:dyDescent="0.25">
      <c r="A256" s="53">
        <v>149</v>
      </c>
      <c r="B256" s="122" t="s">
        <v>306</v>
      </c>
      <c r="C256" s="51">
        <v>22</v>
      </c>
      <c r="D256" s="51" t="s">
        <v>56</v>
      </c>
      <c r="E256" s="28"/>
      <c r="F256" s="72"/>
      <c r="G256" s="168" t="s">
        <v>57</v>
      </c>
      <c r="H256" s="28">
        <f t="shared" si="4"/>
        <v>0</v>
      </c>
    </row>
    <row r="257" spans="1:8" ht="31.5" x14ac:dyDescent="0.25">
      <c r="A257" s="53">
        <v>150</v>
      </c>
      <c r="B257" s="122" t="s">
        <v>276</v>
      </c>
      <c r="C257" s="51">
        <v>2</v>
      </c>
      <c r="D257" s="51" t="s">
        <v>56</v>
      </c>
      <c r="E257" s="28"/>
      <c r="F257" s="72"/>
      <c r="G257" s="168" t="s">
        <v>57</v>
      </c>
      <c r="H257" s="28">
        <f t="shared" si="4"/>
        <v>0</v>
      </c>
    </row>
    <row r="258" spans="1:8" ht="47.25" x14ac:dyDescent="0.25">
      <c r="A258" s="53">
        <v>151</v>
      </c>
      <c r="B258" s="122" t="s">
        <v>277</v>
      </c>
      <c r="C258" s="51">
        <v>18</v>
      </c>
      <c r="D258" s="51" t="s">
        <v>56</v>
      </c>
      <c r="E258" s="28"/>
      <c r="F258" s="72"/>
      <c r="G258" s="168" t="s">
        <v>57</v>
      </c>
      <c r="H258" s="28">
        <f t="shared" si="4"/>
        <v>0</v>
      </c>
    </row>
    <row r="259" spans="1:8" ht="15.75" x14ac:dyDescent="0.25">
      <c r="A259" s="53">
        <v>152</v>
      </c>
      <c r="B259" s="122" t="s">
        <v>278</v>
      </c>
      <c r="C259" s="51">
        <v>26</v>
      </c>
      <c r="D259" s="51" t="s">
        <v>56</v>
      </c>
      <c r="E259" s="28"/>
      <c r="F259" s="72"/>
      <c r="G259" s="168" t="s">
        <v>57</v>
      </c>
      <c r="H259" s="28">
        <f t="shared" si="4"/>
        <v>0</v>
      </c>
    </row>
    <row r="260" spans="1:8" ht="47.25" x14ac:dyDescent="0.25">
      <c r="A260" s="53">
        <v>153</v>
      </c>
      <c r="B260" s="122" t="s">
        <v>279</v>
      </c>
      <c r="C260" s="51">
        <v>13</v>
      </c>
      <c r="D260" s="51" t="s">
        <v>56</v>
      </c>
      <c r="E260" s="28"/>
      <c r="F260" s="72"/>
      <c r="G260" s="168" t="s">
        <v>57</v>
      </c>
      <c r="H260" s="28">
        <f t="shared" si="4"/>
        <v>0</v>
      </c>
    </row>
    <row r="261" spans="1:8" ht="31.5" x14ac:dyDescent="0.25">
      <c r="A261" s="53">
        <v>154</v>
      </c>
      <c r="B261" s="122" t="s">
        <v>280</v>
      </c>
      <c r="C261" s="51">
        <v>2</v>
      </c>
      <c r="D261" s="51" t="s">
        <v>56</v>
      </c>
      <c r="E261" s="28"/>
      <c r="F261" s="72"/>
      <c r="G261" s="168" t="s">
        <v>57</v>
      </c>
      <c r="H261" s="28">
        <f t="shared" si="4"/>
        <v>0</v>
      </c>
    </row>
    <row r="262" spans="1:8" ht="47.25" x14ac:dyDescent="0.25">
      <c r="A262" s="53">
        <v>155</v>
      </c>
      <c r="B262" s="122" t="s">
        <v>281</v>
      </c>
      <c r="C262" s="51">
        <v>0.75</v>
      </c>
      <c r="D262" s="51" t="s">
        <v>56</v>
      </c>
      <c r="E262" s="28"/>
      <c r="F262" s="72"/>
      <c r="G262" s="168" t="s">
        <v>57</v>
      </c>
      <c r="H262" s="28">
        <f t="shared" si="4"/>
        <v>0</v>
      </c>
    </row>
    <row r="263" spans="1:8" ht="47.25" x14ac:dyDescent="0.25">
      <c r="A263" s="53">
        <v>156</v>
      </c>
      <c r="B263" s="122" t="s">
        <v>282</v>
      </c>
      <c r="C263" s="51">
        <v>1.5</v>
      </c>
      <c r="D263" s="51" t="s">
        <v>56</v>
      </c>
      <c r="E263" s="28"/>
      <c r="F263" s="72"/>
      <c r="G263" s="168" t="s">
        <v>57</v>
      </c>
      <c r="H263" s="28">
        <f t="shared" si="4"/>
        <v>0</v>
      </c>
    </row>
    <row r="264" spans="1:8" ht="47.25" x14ac:dyDescent="0.25">
      <c r="A264" s="53">
        <v>157</v>
      </c>
      <c r="B264" s="122" t="s">
        <v>283</v>
      </c>
      <c r="C264" s="51">
        <v>9</v>
      </c>
      <c r="D264" s="51" t="s">
        <v>56</v>
      </c>
      <c r="E264" s="28"/>
      <c r="F264" s="72"/>
      <c r="G264" s="168" t="s">
        <v>57</v>
      </c>
      <c r="H264" s="28">
        <f t="shared" si="4"/>
        <v>0</v>
      </c>
    </row>
    <row r="265" spans="1:8" ht="47.25" x14ac:dyDescent="0.25">
      <c r="A265" s="53">
        <v>158</v>
      </c>
      <c r="B265" s="122" t="s">
        <v>284</v>
      </c>
      <c r="C265" s="51">
        <v>1</v>
      </c>
      <c r="D265" s="51" t="s">
        <v>56</v>
      </c>
      <c r="E265" s="28"/>
      <c r="F265" s="72"/>
      <c r="G265" s="168" t="s">
        <v>57</v>
      </c>
      <c r="H265" s="28">
        <f t="shared" si="4"/>
        <v>0</v>
      </c>
    </row>
    <row r="266" spans="1:8" ht="175.5" customHeight="1" x14ac:dyDescent="0.25">
      <c r="A266" s="53">
        <v>159</v>
      </c>
      <c r="B266" s="36" t="s">
        <v>285</v>
      </c>
      <c r="C266" s="147"/>
      <c r="D266" s="53"/>
      <c r="E266" s="147"/>
      <c r="F266" s="53"/>
      <c r="G266" s="53"/>
      <c r="H266" s="28">
        <f t="shared" si="4"/>
        <v>0</v>
      </c>
    </row>
    <row r="267" spans="1:8" ht="32.25" customHeight="1" x14ac:dyDescent="0.25">
      <c r="A267" s="53">
        <v>159.1</v>
      </c>
      <c r="B267" s="36" t="s">
        <v>286</v>
      </c>
      <c r="C267" s="147">
        <v>1.72</v>
      </c>
      <c r="D267" s="146" t="s">
        <v>14</v>
      </c>
      <c r="E267" s="147"/>
      <c r="F267" s="72"/>
      <c r="G267" s="72" t="s">
        <v>287</v>
      </c>
      <c r="H267" s="28">
        <f t="shared" si="4"/>
        <v>0</v>
      </c>
    </row>
    <row r="268" spans="1:8" ht="94.5" x14ac:dyDescent="0.25">
      <c r="A268" s="53">
        <v>160</v>
      </c>
      <c r="B268" s="122" t="s">
        <v>307</v>
      </c>
      <c r="C268" s="28"/>
      <c r="D268" s="167"/>
      <c r="E268" s="175"/>
      <c r="F268" s="167"/>
      <c r="G268" s="167"/>
      <c r="H268" s="28">
        <f t="shared" si="4"/>
        <v>0</v>
      </c>
    </row>
    <row r="269" spans="1:8" ht="15.75" x14ac:dyDescent="0.25">
      <c r="A269" s="53">
        <v>160.1</v>
      </c>
      <c r="B269" s="122" t="s">
        <v>288</v>
      </c>
      <c r="C269" s="144">
        <v>24</v>
      </c>
      <c r="D269" s="168" t="s">
        <v>254</v>
      </c>
      <c r="E269" s="144"/>
      <c r="F269" s="39"/>
      <c r="G269" s="169" t="s">
        <v>255</v>
      </c>
      <c r="H269" s="28">
        <f t="shared" si="4"/>
        <v>0</v>
      </c>
    </row>
    <row r="270" spans="1:8" ht="15.75" x14ac:dyDescent="0.25">
      <c r="A270" s="53">
        <v>160.19999999999999</v>
      </c>
      <c r="B270" s="122" t="s">
        <v>289</v>
      </c>
      <c r="C270" s="144">
        <v>50</v>
      </c>
      <c r="D270" s="168" t="s">
        <v>254</v>
      </c>
      <c r="E270" s="144"/>
      <c r="F270" s="39"/>
      <c r="G270" s="169" t="s">
        <v>255</v>
      </c>
      <c r="H270" s="28">
        <f t="shared" si="4"/>
        <v>0</v>
      </c>
    </row>
    <row r="271" spans="1:8" ht="31.5" x14ac:dyDescent="0.25">
      <c r="A271" s="53">
        <v>161</v>
      </c>
      <c r="B271" s="163" t="s">
        <v>290</v>
      </c>
      <c r="C271" s="147"/>
      <c r="D271" s="53"/>
      <c r="E271" s="147"/>
      <c r="F271" s="53"/>
      <c r="G271" s="53"/>
      <c r="H271" s="28">
        <f t="shared" si="4"/>
        <v>0</v>
      </c>
    </row>
    <row r="272" spans="1:8" ht="15.75" x14ac:dyDescent="0.25">
      <c r="A272" s="53">
        <v>161.1</v>
      </c>
      <c r="B272" s="36" t="s">
        <v>291</v>
      </c>
      <c r="C272" s="144">
        <v>70</v>
      </c>
      <c r="D272" s="168" t="s">
        <v>66</v>
      </c>
      <c r="E272" s="144"/>
      <c r="F272" s="39"/>
      <c r="G272" s="169" t="s">
        <v>57</v>
      </c>
      <c r="H272" s="28">
        <f t="shared" si="4"/>
        <v>0</v>
      </c>
    </row>
    <row r="273" spans="1:8" ht="15.75" x14ac:dyDescent="0.25">
      <c r="A273" s="53">
        <v>161.19999999999999</v>
      </c>
      <c r="B273" s="36" t="s">
        <v>292</v>
      </c>
      <c r="C273" s="144">
        <v>2</v>
      </c>
      <c r="D273" s="168" t="s">
        <v>66</v>
      </c>
      <c r="E273" s="144"/>
      <c r="F273" s="39"/>
      <c r="G273" s="169" t="s">
        <v>57</v>
      </c>
      <c r="H273" s="28">
        <f t="shared" si="4"/>
        <v>0</v>
      </c>
    </row>
    <row r="274" spans="1:8" ht="15.75" x14ac:dyDescent="0.25">
      <c r="A274" s="53">
        <v>161.30000000000001</v>
      </c>
      <c r="B274" s="36" t="s">
        <v>293</v>
      </c>
      <c r="C274" s="144">
        <v>70</v>
      </c>
      <c r="D274" s="168" t="s">
        <v>66</v>
      </c>
      <c r="E274" s="144"/>
      <c r="F274" s="39"/>
      <c r="G274" s="169" t="s">
        <v>57</v>
      </c>
      <c r="H274" s="28">
        <f t="shared" si="4"/>
        <v>0</v>
      </c>
    </row>
    <row r="275" spans="1:8" ht="63" x14ac:dyDescent="0.25">
      <c r="A275" s="53">
        <v>162</v>
      </c>
      <c r="B275" s="122" t="s">
        <v>308</v>
      </c>
      <c r="C275" s="170">
        <v>4</v>
      </c>
      <c r="D275" s="168" t="s">
        <v>66</v>
      </c>
      <c r="E275" s="52"/>
      <c r="F275" s="30"/>
      <c r="G275" s="169" t="s">
        <v>57</v>
      </c>
      <c r="H275" s="28">
        <f t="shared" si="4"/>
        <v>0</v>
      </c>
    </row>
    <row r="276" spans="1:8" ht="31.5" x14ac:dyDescent="0.25">
      <c r="A276" s="53">
        <v>163</v>
      </c>
      <c r="B276" s="122" t="s">
        <v>252</v>
      </c>
      <c r="C276" s="170">
        <v>4</v>
      </c>
      <c r="D276" s="168" t="s">
        <v>66</v>
      </c>
      <c r="E276" s="52"/>
      <c r="F276" s="30"/>
      <c r="G276" s="169" t="s">
        <v>57</v>
      </c>
      <c r="H276" s="28">
        <f t="shared" si="4"/>
        <v>0</v>
      </c>
    </row>
    <row r="277" spans="1:8" ht="31.5" x14ac:dyDescent="0.25">
      <c r="A277" s="53">
        <v>164</v>
      </c>
      <c r="B277" s="122" t="s">
        <v>294</v>
      </c>
      <c r="C277" s="170">
        <v>20</v>
      </c>
      <c r="D277" s="168" t="s">
        <v>66</v>
      </c>
      <c r="E277" s="52"/>
      <c r="F277" s="30"/>
      <c r="G277" s="169" t="s">
        <v>57</v>
      </c>
      <c r="H277" s="28">
        <f t="shared" si="4"/>
        <v>0</v>
      </c>
    </row>
    <row r="278" spans="1:8" ht="63" x14ac:dyDescent="0.25">
      <c r="A278" s="53">
        <v>165</v>
      </c>
      <c r="B278" s="122" t="s">
        <v>257</v>
      </c>
      <c r="C278" s="170">
        <v>1</v>
      </c>
      <c r="D278" s="170" t="s">
        <v>258</v>
      </c>
      <c r="E278" s="170"/>
      <c r="F278" s="30"/>
      <c r="G278" s="168" t="s">
        <v>57</v>
      </c>
      <c r="H278" s="28">
        <f t="shared" si="4"/>
        <v>0</v>
      </c>
    </row>
    <row r="279" spans="1:8" s="165" customFormat="1" ht="47.25" x14ac:dyDescent="0.2">
      <c r="A279" s="53">
        <v>166</v>
      </c>
      <c r="B279" s="122" t="s">
        <v>253</v>
      </c>
      <c r="C279" s="170">
        <v>45</v>
      </c>
      <c r="D279" s="51" t="s">
        <v>254</v>
      </c>
      <c r="E279" s="170"/>
      <c r="F279" s="30"/>
      <c r="G279" s="39" t="s">
        <v>255</v>
      </c>
      <c r="H279" s="28">
        <f t="shared" si="4"/>
        <v>0</v>
      </c>
    </row>
    <row r="280" spans="1:8" ht="47.25" x14ac:dyDescent="0.25">
      <c r="A280" s="53">
        <v>167</v>
      </c>
      <c r="B280" s="122" t="s">
        <v>256</v>
      </c>
      <c r="C280" s="170">
        <v>45</v>
      </c>
      <c r="D280" s="51" t="s">
        <v>254</v>
      </c>
      <c r="E280" s="170"/>
      <c r="F280" s="30"/>
      <c r="G280" s="39" t="s">
        <v>255</v>
      </c>
      <c r="H280" s="28">
        <f t="shared" si="4"/>
        <v>0</v>
      </c>
    </row>
    <row r="281" spans="1:8" ht="31.5" x14ac:dyDescent="0.25">
      <c r="A281" s="53">
        <v>168</v>
      </c>
      <c r="B281" s="122" t="s">
        <v>295</v>
      </c>
      <c r="C281" s="170">
        <v>100</v>
      </c>
      <c r="D281" s="51" t="s">
        <v>66</v>
      </c>
      <c r="E281" s="52"/>
      <c r="F281" s="30"/>
      <c r="G281" s="72" t="s">
        <v>57</v>
      </c>
      <c r="H281" s="28">
        <f t="shared" si="4"/>
        <v>0</v>
      </c>
    </row>
    <row r="282" spans="1:8" ht="52.5" customHeight="1" x14ac:dyDescent="0.25">
      <c r="A282" s="53">
        <v>169</v>
      </c>
      <c r="B282" s="36" t="s">
        <v>296</v>
      </c>
      <c r="C282" s="147">
        <v>1</v>
      </c>
      <c r="D282" s="51" t="s">
        <v>66</v>
      </c>
      <c r="E282" s="52"/>
      <c r="F282" s="30"/>
      <c r="G282" s="72" t="s">
        <v>57</v>
      </c>
      <c r="H282" s="28">
        <f t="shared" si="4"/>
        <v>0</v>
      </c>
    </row>
    <row r="283" spans="1:8" ht="47.25" x14ac:dyDescent="0.25">
      <c r="A283" s="53">
        <v>170</v>
      </c>
      <c r="B283" s="36" t="s">
        <v>297</v>
      </c>
      <c r="C283" s="147"/>
      <c r="D283" s="53"/>
      <c r="E283" s="147"/>
      <c r="F283" s="53"/>
      <c r="G283" s="53"/>
      <c r="H283" s="28">
        <f t="shared" si="4"/>
        <v>0</v>
      </c>
    </row>
    <row r="284" spans="1:8" ht="15.75" x14ac:dyDescent="0.25">
      <c r="A284" s="53">
        <v>170.1</v>
      </c>
      <c r="B284" s="36" t="s">
        <v>298</v>
      </c>
      <c r="C284" s="147">
        <v>120</v>
      </c>
      <c r="D284" s="53" t="s">
        <v>66</v>
      </c>
      <c r="E284" s="147"/>
      <c r="F284" s="146"/>
      <c r="G284" s="53" t="s">
        <v>57</v>
      </c>
      <c r="H284" s="28">
        <f t="shared" si="4"/>
        <v>0</v>
      </c>
    </row>
    <row r="285" spans="1:8" ht="47.25" x14ac:dyDescent="0.25">
      <c r="A285" s="53">
        <v>171</v>
      </c>
      <c r="B285" s="36" t="s">
        <v>299</v>
      </c>
      <c r="C285" s="147">
        <v>7</v>
      </c>
      <c r="D285" s="53" t="s">
        <v>66</v>
      </c>
      <c r="E285" s="147"/>
      <c r="F285" s="146"/>
      <c r="G285" s="53" t="s">
        <v>57</v>
      </c>
      <c r="H285" s="28">
        <f t="shared" ref="H285:H291" si="5">ROUND(E285*C285,0)</f>
        <v>0</v>
      </c>
    </row>
    <row r="286" spans="1:8" ht="78.75" x14ac:dyDescent="0.25">
      <c r="A286" s="53">
        <v>172</v>
      </c>
      <c r="B286" s="36" t="s">
        <v>300</v>
      </c>
      <c r="C286" s="147">
        <v>2</v>
      </c>
      <c r="D286" s="53" t="s">
        <v>66</v>
      </c>
      <c r="E286" s="147"/>
      <c r="F286" s="146"/>
      <c r="G286" s="53" t="s">
        <v>57</v>
      </c>
      <c r="H286" s="28">
        <f t="shared" si="5"/>
        <v>0</v>
      </c>
    </row>
    <row r="287" spans="1:8" ht="113.25" customHeight="1" x14ac:dyDescent="0.25">
      <c r="A287" s="53">
        <v>173</v>
      </c>
      <c r="B287" s="122" t="s">
        <v>251</v>
      </c>
      <c r="C287" s="28"/>
      <c r="D287" s="167"/>
      <c r="E287" s="175"/>
      <c r="F287" s="167"/>
      <c r="G287" s="167"/>
      <c r="H287" s="28">
        <f t="shared" si="5"/>
        <v>0</v>
      </c>
    </row>
    <row r="288" spans="1:8" ht="15.75" x14ac:dyDescent="0.25">
      <c r="A288" s="53">
        <v>173.1</v>
      </c>
      <c r="B288" s="122" t="s">
        <v>301</v>
      </c>
      <c r="C288" s="51">
        <v>6</v>
      </c>
      <c r="D288" s="51" t="s">
        <v>56</v>
      </c>
      <c r="E288" s="28"/>
      <c r="F288" s="72"/>
      <c r="G288" s="168" t="s">
        <v>57</v>
      </c>
      <c r="H288" s="28">
        <f t="shared" si="5"/>
        <v>0</v>
      </c>
    </row>
    <row r="289" spans="1:8" ht="63" x14ac:dyDescent="0.25">
      <c r="A289" s="53">
        <v>174</v>
      </c>
      <c r="B289" s="122" t="s">
        <v>302</v>
      </c>
      <c r="C289" s="51">
        <v>1</v>
      </c>
      <c r="D289" s="51" t="s">
        <v>66</v>
      </c>
      <c r="E289" s="28"/>
      <c r="F289" s="72"/>
      <c r="G289" s="168" t="s">
        <v>57</v>
      </c>
      <c r="H289" s="28">
        <f t="shared" si="5"/>
        <v>0</v>
      </c>
    </row>
    <row r="290" spans="1:8" ht="15.75" x14ac:dyDescent="0.25">
      <c r="A290" s="53">
        <v>175</v>
      </c>
      <c r="B290" s="122" t="s">
        <v>303</v>
      </c>
      <c r="C290" s="51">
        <v>67</v>
      </c>
      <c r="D290" s="51" t="s">
        <v>66</v>
      </c>
      <c r="E290" s="28"/>
      <c r="F290" s="72"/>
      <c r="G290" s="168" t="s">
        <v>57</v>
      </c>
      <c r="H290" s="28">
        <f t="shared" si="5"/>
        <v>0</v>
      </c>
    </row>
    <row r="291" spans="1:8" ht="78.75" x14ac:dyDescent="0.25">
      <c r="A291" s="53">
        <v>176</v>
      </c>
      <c r="B291" s="36" t="s">
        <v>304</v>
      </c>
      <c r="C291" s="28">
        <v>10</v>
      </c>
      <c r="D291" s="51" t="s">
        <v>66</v>
      </c>
      <c r="E291" s="28"/>
      <c r="F291" s="72"/>
      <c r="G291" s="168" t="s">
        <v>57</v>
      </c>
      <c r="H291" s="28">
        <f t="shared" si="5"/>
        <v>0</v>
      </c>
    </row>
    <row r="292" spans="1:8" s="102" customFormat="1" ht="17.25" x14ac:dyDescent="0.3">
      <c r="A292" s="97"/>
      <c r="B292" s="161" t="s">
        <v>135</v>
      </c>
      <c r="C292" s="97"/>
      <c r="D292" s="97"/>
      <c r="E292" s="97"/>
      <c r="F292" s="97"/>
      <c r="G292" s="97"/>
      <c r="H292" s="162">
        <f>SUM(H220:H291)</f>
        <v>0</v>
      </c>
    </row>
    <row r="293" spans="1:8" ht="16.5" x14ac:dyDescent="0.25">
      <c r="A293" s="97"/>
      <c r="B293" s="161" t="s">
        <v>231</v>
      </c>
      <c r="C293" s="97"/>
      <c r="D293" s="97"/>
      <c r="E293" s="97"/>
      <c r="F293" s="97"/>
      <c r="G293" s="97"/>
      <c r="H293" s="162">
        <f>H292+H219</f>
        <v>0</v>
      </c>
    </row>
    <row r="294" spans="1:8" ht="15.75" x14ac:dyDescent="0.25">
      <c r="A294" s="4"/>
      <c r="B294" s="1"/>
      <c r="C294" s="4"/>
      <c r="D294" s="4"/>
      <c r="E294" s="4"/>
      <c r="F294" s="4"/>
      <c r="G294" s="4"/>
      <c r="H294" s="4"/>
    </row>
    <row r="295" spans="1:8" ht="15.75" x14ac:dyDescent="0.25">
      <c r="A295" s="4"/>
      <c r="B295" s="1"/>
      <c r="C295" s="4"/>
      <c r="D295" s="4"/>
      <c r="E295" s="4"/>
      <c r="F295" s="4"/>
      <c r="G295" s="4"/>
      <c r="H295" s="4"/>
    </row>
    <row r="296" spans="1:8" ht="15.75" x14ac:dyDescent="0.25">
      <c r="A296" s="4"/>
      <c r="B296" s="1"/>
      <c r="C296" s="4"/>
      <c r="D296" s="4"/>
      <c r="E296" s="4"/>
      <c r="F296" s="4"/>
      <c r="G296" s="4"/>
      <c r="H296" s="31"/>
    </row>
    <row r="297" spans="1:8" ht="15.75" x14ac:dyDescent="0.25">
      <c r="A297" s="4"/>
      <c r="B297" s="1"/>
      <c r="C297" s="4"/>
      <c r="D297" s="4"/>
      <c r="E297" s="4"/>
      <c r="F297" s="4"/>
      <c r="G297" s="4"/>
      <c r="H297" s="31"/>
    </row>
    <row r="298" spans="1:8" ht="15.75" x14ac:dyDescent="0.25">
      <c r="A298" s="4"/>
      <c r="B298" s="1"/>
      <c r="C298" s="4"/>
      <c r="D298" s="4"/>
      <c r="E298" s="4"/>
      <c r="F298" s="4"/>
      <c r="G298" s="4"/>
      <c r="H298" s="31"/>
    </row>
    <row r="299" spans="1:8" ht="15.75" x14ac:dyDescent="0.25">
      <c r="A299" s="4"/>
      <c r="B299" s="1"/>
      <c r="C299" s="4"/>
      <c r="D299" s="4"/>
      <c r="E299" s="4"/>
      <c r="F299" s="4"/>
      <c r="G299" s="4"/>
      <c r="H299" s="4"/>
    </row>
    <row r="300" spans="1:8" ht="15.75" x14ac:dyDescent="0.25">
      <c r="A300" s="4"/>
      <c r="B300" s="1"/>
      <c r="C300" s="4"/>
      <c r="D300" s="4"/>
      <c r="E300" s="4"/>
      <c r="F300" s="4"/>
      <c r="G300" s="4"/>
      <c r="H300" s="4"/>
    </row>
    <row r="301" spans="1:8" ht="15.75" x14ac:dyDescent="0.25">
      <c r="A301" s="4"/>
      <c r="B301" s="1"/>
      <c r="C301" s="4"/>
      <c r="D301" s="4"/>
      <c r="E301" s="4"/>
      <c r="F301" s="4"/>
      <c r="G301" s="4"/>
      <c r="H301" s="4"/>
    </row>
    <row r="302" spans="1:8" ht="15.75" x14ac:dyDescent="0.25">
      <c r="A302" s="4"/>
      <c r="B302" s="1"/>
      <c r="C302" s="4"/>
      <c r="D302" s="4"/>
      <c r="E302" s="4"/>
      <c r="F302" s="4"/>
      <c r="G302" s="4"/>
      <c r="H302" s="4"/>
    </row>
    <row r="303" spans="1:8" ht="15.75" x14ac:dyDescent="0.25">
      <c r="A303" s="4"/>
      <c r="B303" s="1"/>
      <c r="C303" s="4"/>
      <c r="D303" s="4"/>
      <c r="E303" s="4"/>
      <c r="F303" s="4"/>
      <c r="G303" s="4"/>
      <c r="H303" s="4"/>
    </row>
    <row r="304" spans="1:8" ht="15.75" x14ac:dyDescent="0.25">
      <c r="A304" s="4"/>
      <c r="B304" s="1"/>
      <c r="C304" s="4"/>
      <c r="D304" s="4"/>
      <c r="E304" s="4"/>
      <c r="F304" s="4"/>
      <c r="G304" s="4"/>
      <c r="H304" s="4"/>
    </row>
    <row r="305" spans="1:8" ht="15.75" x14ac:dyDescent="0.25">
      <c r="A305" s="4"/>
      <c r="B305" s="1"/>
      <c r="C305" s="4"/>
      <c r="D305" s="4"/>
      <c r="E305" s="4"/>
      <c r="F305" s="4"/>
      <c r="G305" s="4"/>
      <c r="H305" s="4"/>
    </row>
    <row r="306" spans="1:8" ht="15.75" x14ac:dyDescent="0.25">
      <c r="A306" s="4"/>
      <c r="B306" s="1"/>
      <c r="C306" s="4"/>
      <c r="D306" s="4"/>
      <c r="E306" s="4"/>
      <c r="F306" s="4"/>
      <c r="G306" s="4"/>
      <c r="H306" s="4"/>
    </row>
    <row r="307" spans="1:8" ht="15.75" x14ac:dyDescent="0.25">
      <c r="A307" s="4"/>
      <c r="B307" s="1"/>
      <c r="C307" s="4"/>
      <c r="D307" s="4"/>
      <c r="E307" s="4"/>
      <c r="F307" s="4"/>
      <c r="G307" s="4"/>
      <c r="H307" s="4"/>
    </row>
    <row r="308" spans="1:8" ht="15.75" x14ac:dyDescent="0.25">
      <c r="A308" s="4"/>
      <c r="B308" s="1"/>
      <c r="C308" s="4"/>
      <c r="D308" s="4"/>
      <c r="E308" s="4"/>
      <c r="F308" s="4"/>
      <c r="G308" s="4"/>
      <c r="H308" s="4"/>
    </row>
    <row r="309" spans="1:8" ht="15.75" x14ac:dyDescent="0.25">
      <c r="A309" s="4"/>
      <c r="B309" s="1"/>
      <c r="C309" s="4"/>
      <c r="D309" s="4"/>
      <c r="E309" s="4"/>
      <c r="F309" s="4"/>
      <c r="G309" s="4"/>
      <c r="H309" s="4"/>
    </row>
    <row r="310" spans="1:8" ht="15.75" x14ac:dyDescent="0.25">
      <c r="A310" s="4"/>
      <c r="B310" s="1"/>
      <c r="C310" s="4"/>
      <c r="D310" s="4"/>
      <c r="E310" s="4"/>
      <c r="F310" s="4"/>
      <c r="G310" s="4"/>
      <c r="H310" s="4"/>
    </row>
    <row r="311" spans="1:8" ht="15.75" x14ac:dyDescent="0.25">
      <c r="A311" s="4"/>
      <c r="B311" s="1"/>
      <c r="C311" s="4"/>
      <c r="D311" s="4"/>
      <c r="E311" s="4"/>
      <c r="F311" s="4"/>
      <c r="G311" s="4"/>
      <c r="H311" s="4"/>
    </row>
    <row r="312" spans="1:8" ht="15.75" x14ac:dyDescent="0.25">
      <c r="A312" s="4"/>
      <c r="B312" s="1"/>
      <c r="C312" s="4"/>
      <c r="D312" s="4"/>
      <c r="E312" s="4"/>
      <c r="F312" s="4"/>
      <c r="G312" s="4"/>
      <c r="H312" s="4"/>
    </row>
    <row r="313" spans="1:8" ht="15.75" x14ac:dyDescent="0.25">
      <c r="A313" s="4"/>
      <c r="B313" s="1"/>
      <c r="C313" s="4"/>
      <c r="D313" s="4"/>
      <c r="E313" s="4"/>
      <c r="F313" s="4"/>
      <c r="G313" s="4"/>
      <c r="H313" s="4"/>
    </row>
    <row r="314" spans="1:8" ht="15.75" x14ac:dyDescent="0.25">
      <c r="A314" s="4"/>
      <c r="B314" s="1"/>
      <c r="C314" s="4"/>
      <c r="D314" s="4"/>
      <c r="E314" s="4"/>
      <c r="F314" s="4"/>
      <c r="G314" s="4"/>
      <c r="H314" s="4"/>
    </row>
    <row r="315" spans="1:8" ht="15.75" x14ac:dyDescent="0.25">
      <c r="A315" s="4"/>
      <c r="B315" s="1"/>
      <c r="C315" s="4"/>
      <c r="D315" s="4"/>
      <c r="E315" s="4"/>
      <c r="F315" s="4"/>
      <c r="G315" s="4"/>
      <c r="H315" s="4"/>
    </row>
    <row r="316" spans="1:8" ht="15.75" x14ac:dyDescent="0.25">
      <c r="A316" s="4"/>
      <c r="B316" s="1"/>
      <c r="C316" s="4"/>
      <c r="D316" s="4"/>
      <c r="E316" s="4"/>
      <c r="F316" s="4"/>
      <c r="G316" s="4"/>
      <c r="H316" s="4"/>
    </row>
    <row r="317" spans="1:8" ht="15.75" x14ac:dyDescent="0.25">
      <c r="A317" s="4"/>
      <c r="B317" s="1"/>
      <c r="C317" s="4"/>
      <c r="D317" s="4"/>
      <c r="E317" s="4"/>
      <c r="F317" s="4"/>
      <c r="G317" s="4"/>
      <c r="H317" s="4"/>
    </row>
    <row r="318" spans="1:8" ht="15.75" x14ac:dyDescent="0.25">
      <c r="A318" s="4"/>
      <c r="B318" s="1"/>
      <c r="C318" s="4"/>
      <c r="D318" s="4"/>
      <c r="E318" s="4"/>
      <c r="F318" s="4"/>
      <c r="G318" s="4"/>
      <c r="H318" s="4"/>
    </row>
    <row r="319" spans="1:8" ht="15.75" x14ac:dyDescent="0.25">
      <c r="A319" s="4"/>
      <c r="B319" s="1"/>
      <c r="C319" s="4"/>
      <c r="D319" s="4"/>
      <c r="E319" s="4"/>
      <c r="F319" s="4"/>
      <c r="G319" s="4"/>
      <c r="H319" s="4"/>
    </row>
    <row r="320" spans="1:8" ht="15.75" x14ac:dyDescent="0.25">
      <c r="A320" s="4"/>
      <c r="B320" s="1"/>
      <c r="C320" s="4"/>
      <c r="D320" s="4"/>
      <c r="E320" s="4"/>
      <c r="F320" s="4"/>
      <c r="G320" s="4"/>
      <c r="H320" s="4"/>
    </row>
    <row r="321" spans="1:8" ht="15.75" x14ac:dyDescent="0.25">
      <c r="A321" s="4"/>
      <c r="B321" s="1"/>
      <c r="C321" s="4"/>
      <c r="D321" s="4"/>
      <c r="E321" s="4"/>
      <c r="F321" s="4"/>
      <c r="G321" s="4"/>
      <c r="H321" s="4"/>
    </row>
    <row r="322" spans="1:8" ht="15.75" x14ac:dyDescent="0.25">
      <c r="A322" s="4"/>
      <c r="B322" s="1"/>
      <c r="C322" s="4"/>
      <c r="D322" s="4"/>
      <c r="E322" s="4"/>
      <c r="F322" s="4"/>
      <c r="G322" s="4"/>
      <c r="H322" s="4"/>
    </row>
    <row r="323" spans="1:8" ht="15.75" x14ac:dyDescent="0.25">
      <c r="A323" s="4"/>
      <c r="B323" s="1"/>
      <c r="C323" s="4"/>
      <c r="D323" s="4"/>
      <c r="E323" s="4"/>
      <c r="F323" s="4"/>
      <c r="G323" s="4"/>
      <c r="H323" s="4"/>
    </row>
    <row r="324" spans="1:8" ht="15.75" x14ac:dyDescent="0.25">
      <c r="A324" s="4"/>
      <c r="B324" s="1"/>
      <c r="C324" s="4"/>
      <c r="D324" s="4"/>
      <c r="E324" s="4"/>
      <c r="F324" s="4"/>
      <c r="G324" s="4"/>
      <c r="H324" s="4"/>
    </row>
    <row r="325" spans="1:8" ht="15.75" x14ac:dyDescent="0.25">
      <c r="A325" s="4"/>
      <c r="B325" s="1"/>
      <c r="C325" s="4"/>
      <c r="D325" s="4"/>
      <c r="E325" s="4"/>
      <c r="F325" s="4"/>
      <c r="G325" s="4"/>
      <c r="H325" s="4"/>
    </row>
    <row r="326" spans="1:8" ht="15.75" x14ac:dyDescent="0.25">
      <c r="A326" s="4"/>
      <c r="B326" s="1"/>
      <c r="C326" s="4"/>
      <c r="D326" s="4"/>
      <c r="E326" s="4"/>
      <c r="F326" s="4"/>
      <c r="G326" s="4"/>
      <c r="H326" s="4"/>
    </row>
    <row r="327" spans="1:8" ht="15.75" x14ac:dyDescent="0.25">
      <c r="A327" s="4"/>
      <c r="B327" s="1"/>
      <c r="C327" s="4"/>
      <c r="D327" s="4"/>
      <c r="E327" s="4"/>
      <c r="F327" s="4"/>
      <c r="G327" s="4"/>
      <c r="H327" s="4"/>
    </row>
    <row r="328" spans="1:8" ht="15.75" x14ac:dyDescent="0.25">
      <c r="A328" s="4"/>
      <c r="B328" s="1"/>
      <c r="C328" s="4"/>
      <c r="D328" s="4"/>
      <c r="E328" s="4"/>
      <c r="F328" s="4"/>
      <c r="G328" s="4"/>
      <c r="H328" s="4"/>
    </row>
    <row r="329" spans="1:8" ht="15.75" x14ac:dyDescent="0.25">
      <c r="A329" s="4"/>
      <c r="B329" s="1"/>
      <c r="C329" s="4"/>
      <c r="D329" s="4"/>
      <c r="E329" s="4"/>
      <c r="F329" s="4"/>
      <c r="G329" s="4"/>
      <c r="H329" s="4"/>
    </row>
    <row r="330" spans="1:8" ht="15.75" x14ac:dyDescent="0.25">
      <c r="A330" s="4"/>
      <c r="B330" s="1"/>
      <c r="C330" s="4"/>
      <c r="D330" s="4"/>
      <c r="E330" s="4"/>
      <c r="F330" s="4"/>
      <c r="G330" s="4"/>
      <c r="H330" s="4"/>
    </row>
    <row r="331" spans="1:8" ht="15.75" x14ac:dyDescent="0.25">
      <c r="A331" s="4"/>
      <c r="B331" s="1"/>
      <c r="C331" s="4"/>
      <c r="D331" s="4"/>
      <c r="E331" s="4"/>
      <c r="F331" s="4"/>
      <c r="G331" s="4"/>
      <c r="H331" s="4"/>
    </row>
    <row r="332" spans="1:8" ht="15.75" x14ac:dyDescent="0.25">
      <c r="A332" s="4"/>
      <c r="B332" s="1"/>
      <c r="C332" s="4"/>
      <c r="D332" s="4"/>
      <c r="E332" s="4"/>
      <c r="F332" s="4"/>
      <c r="G332" s="4"/>
      <c r="H332" s="4"/>
    </row>
    <row r="333" spans="1:8" ht="15.75" x14ac:dyDescent="0.25">
      <c r="A333" s="4"/>
      <c r="B333" s="1"/>
      <c r="C333" s="4"/>
      <c r="D333" s="4"/>
      <c r="E333" s="4"/>
      <c r="F333" s="4"/>
      <c r="G333" s="4"/>
      <c r="H333" s="4"/>
    </row>
    <row r="334" spans="1:8" ht="15.75" x14ac:dyDescent="0.25">
      <c r="A334" s="4"/>
      <c r="B334" s="1"/>
      <c r="C334" s="4"/>
      <c r="D334" s="4"/>
      <c r="E334" s="4"/>
      <c r="F334" s="4"/>
      <c r="G334" s="4"/>
      <c r="H334" s="4"/>
    </row>
    <row r="335" spans="1:8" ht="15.75" x14ac:dyDescent="0.25">
      <c r="A335" s="4"/>
      <c r="B335" s="1"/>
      <c r="C335" s="4"/>
      <c r="D335" s="4"/>
      <c r="E335" s="4"/>
      <c r="F335" s="4"/>
      <c r="G335" s="4"/>
      <c r="H335" s="4"/>
    </row>
    <row r="336" spans="1:8" ht="15.75" x14ac:dyDescent="0.25">
      <c r="A336" s="4"/>
      <c r="B336" s="1"/>
      <c r="C336" s="4"/>
      <c r="D336" s="4"/>
      <c r="E336" s="4"/>
      <c r="F336" s="4"/>
      <c r="G336" s="4"/>
      <c r="H336" s="4"/>
    </row>
    <row r="337" spans="1:8" ht="15.75" x14ac:dyDescent="0.25">
      <c r="A337" s="4"/>
      <c r="B337" s="1"/>
      <c r="C337" s="4"/>
      <c r="D337" s="4"/>
      <c r="E337" s="4"/>
      <c r="F337" s="4"/>
      <c r="G337" s="4"/>
      <c r="H337" s="4"/>
    </row>
    <row r="338" spans="1:8" ht="15.75" x14ac:dyDescent="0.25">
      <c r="A338" s="4"/>
      <c r="B338" s="1"/>
      <c r="C338" s="4"/>
      <c r="D338" s="4"/>
      <c r="E338" s="4"/>
      <c r="F338" s="4"/>
      <c r="G338" s="4"/>
      <c r="H338" s="4"/>
    </row>
    <row r="339" spans="1:8" ht="15.75" x14ac:dyDescent="0.25">
      <c r="A339" s="4"/>
      <c r="B339" s="1"/>
      <c r="C339" s="4"/>
      <c r="D339" s="4"/>
      <c r="E339" s="4"/>
      <c r="F339" s="4"/>
      <c r="G339" s="4"/>
      <c r="H339" s="4"/>
    </row>
    <row r="340" spans="1:8" ht="15.75" x14ac:dyDescent="0.25">
      <c r="A340" s="4"/>
      <c r="B340" s="1"/>
      <c r="C340" s="4"/>
      <c r="D340" s="4"/>
      <c r="E340" s="4"/>
      <c r="F340" s="4"/>
      <c r="G340" s="4"/>
      <c r="H340" s="4"/>
    </row>
    <row r="341" spans="1:8" ht="15.75" x14ac:dyDescent="0.25">
      <c r="A341" s="4"/>
      <c r="B341" s="1"/>
      <c r="C341" s="4"/>
      <c r="D341" s="4"/>
      <c r="E341" s="4"/>
      <c r="F341" s="4"/>
      <c r="G341" s="4"/>
      <c r="H341" s="4"/>
    </row>
    <row r="342" spans="1:8" ht="15.75" x14ac:dyDescent="0.25">
      <c r="A342" s="4"/>
      <c r="B342" s="1"/>
      <c r="C342" s="4"/>
      <c r="D342" s="4"/>
      <c r="E342" s="4"/>
      <c r="F342" s="4"/>
      <c r="G342" s="4"/>
      <c r="H342" s="4"/>
    </row>
    <row r="343" spans="1:8" ht="15.75" x14ac:dyDescent="0.25">
      <c r="A343" s="4"/>
      <c r="B343" s="1"/>
      <c r="C343" s="4"/>
      <c r="D343" s="4"/>
      <c r="E343" s="4"/>
      <c r="F343" s="4"/>
      <c r="G343" s="4"/>
      <c r="H343" s="4"/>
    </row>
    <row r="344" spans="1:8" ht="15.75" x14ac:dyDescent="0.25">
      <c r="A344" s="4"/>
      <c r="B344" s="1"/>
      <c r="C344" s="4"/>
      <c r="D344" s="4"/>
      <c r="E344" s="4"/>
      <c r="F344" s="4"/>
      <c r="G344" s="4"/>
      <c r="H344" s="4"/>
    </row>
    <row r="345" spans="1:8" ht="15.75" x14ac:dyDescent="0.25">
      <c r="A345" s="4"/>
      <c r="B345" s="1"/>
      <c r="C345" s="4"/>
      <c r="D345" s="4"/>
      <c r="E345" s="4"/>
      <c r="F345" s="4"/>
      <c r="G345" s="4"/>
      <c r="H345" s="4"/>
    </row>
    <row r="346" spans="1:8" ht="15.75" x14ac:dyDescent="0.25">
      <c r="A346" s="4"/>
      <c r="B346" s="1"/>
      <c r="C346" s="4"/>
      <c r="D346" s="4"/>
      <c r="E346" s="4"/>
      <c r="F346" s="4"/>
      <c r="G346" s="4"/>
      <c r="H346" s="4"/>
    </row>
    <row r="347" spans="1:8" ht="15.75" x14ac:dyDescent="0.25">
      <c r="A347" s="4"/>
      <c r="B347" s="1"/>
      <c r="C347" s="4"/>
      <c r="D347" s="4"/>
      <c r="E347" s="4"/>
      <c r="F347" s="4"/>
      <c r="G347" s="4"/>
      <c r="H347" s="4"/>
    </row>
    <row r="348" spans="1:8" ht="15.75" x14ac:dyDescent="0.25">
      <c r="A348" s="4"/>
      <c r="B348" s="1"/>
      <c r="C348" s="4"/>
      <c r="D348" s="4"/>
      <c r="E348" s="4"/>
      <c r="F348" s="4"/>
      <c r="G348" s="4"/>
      <c r="H348" s="4"/>
    </row>
    <row r="349" spans="1:8" ht="15.75" x14ac:dyDescent="0.25">
      <c r="A349" s="4"/>
      <c r="B349" s="1"/>
      <c r="C349" s="4"/>
      <c r="D349" s="4"/>
      <c r="E349" s="4"/>
      <c r="F349" s="4"/>
      <c r="G349" s="4"/>
      <c r="H349" s="4"/>
    </row>
    <row r="350" spans="1:8" ht="15.75" x14ac:dyDescent="0.25">
      <c r="A350" s="4"/>
      <c r="B350" s="1"/>
      <c r="C350" s="4"/>
      <c r="D350" s="4"/>
      <c r="E350" s="4"/>
      <c r="F350" s="4"/>
      <c r="G350" s="4"/>
      <c r="H350" s="4"/>
    </row>
    <row r="351" spans="1:8" ht="15.75" x14ac:dyDescent="0.25">
      <c r="A351" s="4"/>
      <c r="B351" s="1"/>
      <c r="C351" s="4"/>
      <c r="D351" s="4"/>
      <c r="E351" s="4"/>
      <c r="F351" s="4"/>
      <c r="G351" s="4"/>
      <c r="H351" s="4"/>
    </row>
    <row r="352" spans="1:8" ht="15.75" x14ac:dyDescent="0.25">
      <c r="A352" s="4"/>
      <c r="B352" s="1"/>
      <c r="C352" s="4"/>
      <c r="D352" s="4"/>
      <c r="E352" s="4"/>
      <c r="F352" s="4"/>
      <c r="G352" s="4"/>
      <c r="H352" s="4"/>
    </row>
    <row r="353" spans="1:8" ht="15.75" x14ac:dyDescent="0.25">
      <c r="A353" s="4"/>
      <c r="B353" s="1"/>
      <c r="C353" s="4"/>
      <c r="D353" s="4"/>
      <c r="E353" s="4"/>
      <c r="F353" s="4"/>
      <c r="G353" s="4"/>
      <c r="H353" s="4"/>
    </row>
    <row r="354" spans="1:8" ht="15.75" x14ac:dyDescent="0.25">
      <c r="A354" s="4"/>
      <c r="B354" s="1"/>
      <c r="C354" s="4"/>
      <c r="D354" s="4"/>
      <c r="E354" s="4"/>
      <c r="F354" s="4"/>
      <c r="G354" s="4"/>
      <c r="H354" s="4"/>
    </row>
    <row r="355" spans="1:8" ht="15.75" x14ac:dyDescent="0.25">
      <c r="A355" s="4"/>
      <c r="B355" s="1"/>
      <c r="C355" s="4"/>
      <c r="D355" s="4"/>
      <c r="E355" s="4"/>
      <c r="F355" s="4"/>
      <c r="G355" s="4"/>
      <c r="H355" s="4"/>
    </row>
    <row r="356" spans="1:8" ht="15.75" x14ac:dyDescent="0.25">
      <c r="A356" s="4"/>
      <c r="B356" s="1"/>
      <c r="C356" s="4"/>
      <c r="D356" s="4"/>
      <c r="E356" s="4"/>
      <c r="F356" s="4"/>
      <c r="G356" s="4"/>
      <c r="H356" s="4"/>
    </row>
    <row r="357" spans="1:8" ht="15.75" x14ac:dyDescent="0.25">
      <c r="A357" s="4"/>
      <c r="B357" s="1"/>
      <c r="C357" s="4"/>
      <c r="D357" s="4"/>
      <c r="E357" s="4"/>
      <c r="F357" s="4"/>
      <c r="G357" s="4"/>
      <c r="H357" s="4"/>
    </row>
    <row r="358" spans="1:8" ht="15.75" x14ac:dyDescent="0.25">
      <c r="A358" s="4"/>
      <c r="B358" s="1"/>
      <c r="C358" s="4"/>
      <c r="D358" s="4"/>
      <c r="E358" s="4"/>
      <c r="F358" s="4"/>
      <c r="G358" s="4"/>
      <c r="H358" s="4"/>
    </row>
    <row r="359" spans="1:8" ht="15.75" x14ac:dyDescent="0.25">
      <c r="A359" s="4"/>
      <c r="B359" s="1"/>
      <c r="C359" s="4"/>
      <c r="D359" s="4"/>
      <c r="E359" s="4"/>
      <c r="F359" s="4"/>
      <c r="G359" s="4"/>
      <c r="H359" s="4"/>
    </row>
    <row r="360" spans="1:8" ht="15.75" x14ac:dyDescent="0.25">
      <c r="A360" s="4"/>
      <c r="B360" s="1"/>
      <c r="C360" s="4"/>
      <c r="D360" s="4"/>
      <c r="E360" s="4"/>
      <c r="F360" s="4"/>
      <c r="G360" s="4"/>
      <c r="H360" s="4"/>
    </row>
    <row r="361" spans="1:8" ht="15.75" x14ac:dyDescent="0.25">
      <c r="A361" s="4"/>
      <c r="B361" s="1"/>
      <c r="C361" s="4"/>
      <c r="D361" s="4"/>
      <c r="E361" s="4"/>
      <c r="F361" s="4"/>
      <c r="G361" s="4"/>
      <c r="H361" s="4"/>
    </row>
    <row r="362" spans="1:8" ht="15.75" x14ac:dyDescent="0.25">
      <c r="A362" s="4"/>
      <c r="B362" s="1"/>
      <c r="C362" s="4"/>
      <c r="D362" s="4"/>
      <c r="E362" s="4"/>
      <c r="F362" s="4"/>
      <c r="G362" s="4"/>
      <c r="H362" s="4"/>
    </row>
    <row r="363" spans="1:8" ht="15.75" x14ac:dyDescent="0.25">
      <c r="A363" s="4"/>
      <c r="B363" s="1"/>
      <c r="C363" s="4"/>
      <c r="D363" s="4"/>
      <c r="E363" s="4"/>
      <c r="F363" s="4"/>
      <c r="G363" s="4"/>
      <c r="H363" s="4"/>
    </row>
    <row r="364" spans="1:8" ht="15.75" x14ac:dyDescent="0.25">
      <c r="A364" s="4"/>
      <c r="B364" s="1"/>
      <c r="C364" s="4"/>
      <c r="D364" s="4"/>
      <c r="E364" s="4"/>
      <c r="F364" s="4"/>
      <c r="G364" s="4"/>
      <c r="H364" s="4"/>
    </row>
    <row r="365" spans="1:8" ht="15.75" x14ac:dyDescent="0.25">
      <c r="A365" s="4"/>
      <c r="B365" s="1"/>
      <c r="C365" s="4"/>
      <c r="D365" s="4"/>
      <c r="E365" s="4"/>
      <c r="F365" s="4"/>
      <c r="G365" s="4"/>
      <c r="H365" s="4"/>
    </row>
    <row r="366" spans="1:8" ht="15.75" x14ac:dyDescent="0.25">
      <c r="A366" s="4"/>
      <c r="B366" s="1"/>
      <c r="C366" s="4"/>
      <c r="D366" s="4"/>
      <c r="E366" s="4"/>
      <c r="F366" s="4"/>
      <c r="G366" s="4"/>
      <c r="H366" s="4"/>
    </row>
    <row r="367" spans="1:8" ht="15.75" x14ac:dyDescent="0.25">
      <c r="A367" s="4"/>
      <c r="B367" s="1"/>
      <c r="C367" s="4"/>
      <c r="D367" s="4"/>
      <c r="E367" s="4"/>
      <c r="F367" s="4"/>
      <c r="G367" s="4"/>
      <c r="H367" s="4"/>
    </row>
    <row r="368" spans="1:8" ht="15.75" x14ac:dyDescent="0.25">
      <c r="A368" s="4"/>
      <c r="B368" s="1"/>
      <c r="C368" s="4"/>
      <c r="D368" s="4"/>
      <c r="E368" s="4"/>
      <c r="F368" s="4"/>
      <c r="G368" s="4"/>
      <c r="H368" s="4"/>
    </row>
    <row r="369" spans="1:8" ht="15.75" x14ac:dyDescent="0.25">
      <c r="A369" s="4"/>
      <c r="B369" s="1"/>
      <c r="C369" s="4"/>
      <c r="D369" s="4"/>
      <c r="E369" s="4"/>
      <c r="F369" s="4"/>
      <c r="G369" s="4"/>
      <c r="H369" s="4"/>
    </row>
    <row r="370" spans="1:8" ht="15.75" x14ac:dyDescent="0.25">
      <c r="A370" s="4"/>
      <c r="B370" s="1"/>
      <c r="C370" s="4"/>
      <c r="D370" s="4"/>
      <c r="E370" s="4"/>
      <c r="F370" s="4"/>
      <c r="G370" s="4"/>
      <c r="H370" s="4"/>
    </row>
    <row r="371" spans="1:8" ht="15.75" x14ac:dyDescent="0.25">
      <c r="A371" s="4"/>
      <c r="B371" s="1"/>
      <c r="C371" s="4"/>
      <c r="D371" s="4"/>
      <c r="E371" s="4"/>
      <c r="F371" s="4"/>
      <c r="G371" s="4"/>
      <c r="H371" s="4"/>
    </row>
    <row r="372" spans="1:8" ht="15.75" x14ac:dyDescent="0.25">
      <c r="A372" s="4"/>
      <c r="B372" s="1"/>
      <c r="C372" s="4"/>
      <c r="D372" s="4"/>
      <c r="E372" s="4"/>
      <c r="F372" s="4"/>
      <c r="G372" s="4"/>
      <c r="H372" s="4"/>
    </row>
    <row r="373" spans="1:8" ht="15.75" x14ac:dyDescent="0.25">
      <c r="A373" s="4"/>
      <c r="B373" s="1"/>
      <c r="C373" s="4"/>
      <c r="D373" s="4"/>
      <c r="E373" s="4"/>
      <c r="F373" s="4"/>
      <c r="G373" s="4"/>
      <c r="H373" s="4"/>
    </row>
    <row r="374" spans="1:8" ht="15.75" x14ac:dyDescent="0.25">
      <c r="A374" s="4"/>
      <c r="B374" s="1"/>
      <c r="C374" s="4"/>
      <c r="D374" s="4"/>
      <c r="E374" s="4"/>
      <c r="F374" s="4"/>
      <c r="G374" s="4"/>
      <c r="H374" s="4"/>
    </row>
    <row r="375" spans="1:8" ht="15.75" x14ac:dyDescent="0.25">
      <c r="A375" s="4"/>
      <c r="B375" s="1"/>
      <c r="C375" s="4"/>
      <c r="D375" s="4"/>
      <c r="E375" s="4"/>
      <c r="F375" s="4"/>
      <c r="G375" s="4"/>
      <c r="H375" s="4"/>
    </row>
    <row r="376" spans="1:8" ht="15.75" x14ac:dyDescent="0.25">
      <c r="A376" s="4"/>
      <c r="B376" s="1"/>
      <c r="C376" s="4"/>
      <c r="D376" s="4"/>
      <c r="E376" s="4"/>
      <c r="F376" s="4"/>
      <c r="G376" s="4"/>
      <c r="H376" s="4"/>
    </row>
    <row r="377" spans="1:8" ht="15.75" x14ac:dyDescent="0.25">
      <c r="A377" s="4"/>
      <c r="B377" s="1"/>
      <c r="C377" s="4"/>
      <c r="D377" s="4"/>
      <c r="E377" s="4"/>
      <c r="F377" s="4"/>
      <c r="G377" s="4"/>
      <c r="H377" s="4"/>
    </row>
    <row r="378" spans="1:8" ht="15.75" x14ac:dyDescent="0.25">
      <c r="A378" s="4"/>
      <c r="B378" s="1"/>
      <c r="C378" s="4"/>
      <c r="D378" s="4"/>
      <c r="E378" s="4"/>
      <c r="F378" s="4"/>
      <c r="G378" s="4"/>
      <c r="H378" s="4"/>
    </row>
    <row r="379" spans="1:8" ht="15.75" x14ac:dyDescent="0.25">
      <c r="A379" s="4"/>
      <c r="B379" s="1"/>
      <c r="C379" s="4"/>
      <c r="D379" s="4"/>
      <c r="E379" s="4"/>
      <c r="F379" s="4"/>
      <c r="G379" s="4"/>
      <c r="H379" s="4"/>
    </row>
    <row r="380" spans="1:8" ht="15.75" x14ac:dyDescent="0.25">
      <c r="A380" s="4"/>
      <c r="B380" s="1"/>
      <c r="C380" s="4"/>
      <c r="D380" s="4"/>
      <c r="E380" s="4"/>
      <c r="F380" s="4"/>
      <c r="G380" s="4"/>
      <c r="H380" s="4"/>
    </row>
    <row r="381" spans="1:8" ht="15.75" x14ac:dyDescent="0.25">
      <c r="A381" s="4"/>
      <c r="B381" s="1"/>
      <c r="C381" s="4"/>
      <c r="D381" s="4"/>
      <c r="E381" s="4"/>
      <c r="F381" s="4"/>
      <c r="G381" s="4"/>
      <c r="H381" s="4"/>
    </row>
    <row r="382" spans="1:8" ht="15.75" x14ac:dyDescent="0.25">
      <c r="A382" s="4"/>
      <c r="B382" s="1"/>
      <c r="C382" s="4"/>
      <c r="D382" s="4"/>
      <c r="E382" s="4"/>
      <c r="F382" s="4"/>
      <c r="G382" s="4"/>
      <c r="H382" s="4"/>
    </row>
    <row r="383" spans="1:8" ht="15.75" x14ac:dyDescent="0.25">
      <c r="A383" s="4"/>
      <c r="B383" s="1"/>
      <c r="C383" s="4"/>
      <c r="D383" s="4"/>
      <c r="E383" s="4"/>
      <c r="F383" s="4"/>
      <c r="G383" s="4"/>
      <c r="H383" s="4"/>
    </row>
    <row r="384" spans="1:8" ht="15.75" x14ac:dyDescent="0.25">
      <c r="A384" s="4"/>
      <c r="B384" s="1"/>
      <c r="C384" s="4"/>
      <c r="D384" s="4"/>
      <c r="E384" s="4"/>
      <c r="F384" s="4"/>
      <c r="G384" s="4"/>
      <c r="H384" s="4"/>
    </row>
    <row r="385" spans="1:8" ht="15.75" x14ac:dyDescent="0.25">
      <c r="A385" s="4"/>
      <c r="B385" s="1"/>
      <c r="C385" s="4"/>
      <c r="D385" s="4"/>
      <c r="E385" s="4"/>
      <c r="F385" s="4"/>
      <c r="G385" s="4"/>
      <c r="H385" s="4"/>
    </row>
    <row r="386" spans="1:8" ht="15.75" x14ac:dyDescent="0.25">
      <c r="A386" s="4"/>
      <c r="B386" s="1"/>
      <c r="C386" s="4"/>
      <c r="D386" s="4"/>
      <c r="E386" s="4"/>
      <c r="F386" s="4"/>
      <c r="G386" s="4"/>
      <c r="H386" s="4"/>
    </row>
    <row r="387" spans="1:8" ht="15.75" x14ac:dyDescent="0.25">
      <c r="A387" s="4"/>
      <c r="B387" s="1"/>
      <c r="C387" s="4"/>
      <c r="D387" s="4"/>
      <c r="E387" s="4"/>
      <c r="F387" s="4"/>
      <c r="G387" s="4"/>
      <c r="H387" s="4"/>
    </row>
    <row r="388" spans="1:8" ht="15.75" x14ac:dyDescent="0.25">
      <c r="A388" s="4"/>
      <c r="B388" s="1"/>
      <c r="C388" s="4"/>
      <c r="D388" s="4"/>
      <c r="E388" s="4"/>
      <c r="F388" s="4"/>
      <c r="G388" s="4"/>
      <c r="H388" s="4"/>
    </row>
    <row r="389" spans="1:8" ht="15.75" x14ac:dyDescent="0.25">
      <c r="A389" s="4"/>
      <c r="B389" s="1"/>
      <c r="C389" s="4"/>
      <c r="D389" s="4"/>
      <c r="E389" s="4"/>
      <c r="F389" s="4"/>
      <c r="G389" s="4"/>
      <c r="H389" s="4"/>
    </row>
    <row r="390" spans="1:8" ht="15.75" x14ac:dyDescent="0.25">
      <c r="A390" s="4"/>
      <c r="B390" s="1"/>
      <c r="C390" s="4"/>
      <c r="D390" s="4"/>
      <c r="E390" s="4"/>
      <c r="F390" s="4"/>
      <c r="G390" s="4"/>
      <c r="H390" s="4"/>
    </row>
    <row r="391" spans="1:8" ht="15.75" x14ac:dyDescent="0.25">
      <c r="A391" s="4"/>
      <c r="B391" s="1"/>
      <c r="C391" s="4"/>
      <c r="D391" s="4"/>
      <c r="E391" s="4"/>
      <c r="F391" s="4"/>
      <c r="G391" s="4"/>
      <c r="H391" s="4"/>
    </row>
    <row r="392" spans="1:8" ht="15.75" x14ac:dyDescent="0.25">
      <c r="A392" s="4"/>
      <c r="B392" s="1"/>
      <c r="C392" s="4"/>
      <c r="D392" s="4"/>
      <c r="E392" s="4"/>
      <c r="F392" s="4"/>
      <c r="G392" s="4"/>
      <c r="H392" s="4"/>
    </row>
    <row r="393" spans="1:8" ht="15.75" x14ac:dyDescent="0.25">
      <c r="A393" s="4"/>
      <c r="B393" s="1"/>
      <c r="C393" s="4"/>
      <c r="D393" s="4"/>
      <c r="E393" s="4"/>
      <c r="F393" s="4"/>
      <c r="G393" s="4"/>
      <c r="H393" s="4"/>
    </row>
    <row r="394" spans="1:8" ht="15.75" x14ac:dyDescent="0.25">
      <c r="A394" s="4"/>
      <c r="B394" s="1"/>
      <c r="C394" s="4"/>
      <c r="D394" s="4"/>
      <c r="E394" s="4"/>
      <c r="F394" s="4"/>
      <c r="G394" s="4"/>
      <c r="H394" s="4"/>
    </row>
    <row r="395" spans="1:8" ht="15.75" x14ac:dyDescent="0.25">
      <c r="A395" s="4"/>
      <c r="B395" s="1"/>
      <c r="C395" s="4"/>
      <c r="D395" s="4"/>
      <c r="E395" s="4"/>
      <c r="F395" s="4"/>
      <c r="G395" s="4"/>
      <c r="H395" s="4"/>
    </row>
    <row r="396" spans="1:8" ht="15.75" x14ac:dyDescent="0.25">
      <c r="A396" s="4"/>
      <c r="B396" s="1"/>
      <c r="C396" s="4"/>
      <c r="D396" s="4"/>
      <c r="E396" s="4"/>
      <c r="F396" s="4"/>
      <c r="G396" s="4"/>
      <c r="H396" s="4"/>
    </row>
    <row r="397" spans="1:8" ht="15.75" x14ac:dyDescent="0.25">
      <c r="A397" s="4"/>
      <c r="B397" s="1"/>
      <c r="C397" s="4"/>
      <c r="D397" s="4"/>
      <c r="E397" s="4"/>
      <c r="F397" s="4"/>
      <c r="G397" s="4"/>
      <c r="H397" s="4"/>
    </row>
    <row r="398" spans="1:8" ht="15.75" x14ac:dyDescent="0.25">
      <c r="A398" s="4"/>
      <c r="B398" s="1"/>
      <c r="C398" s="4"/>
      <c r="D398" s="4"/>
      <c r="E398" s="4"/>
      <c r="F398" s="4"/>
      <c r="G398" s="4"/>
      <c r="H398" s="4"/>
    </row>
    <row r="399" spans="1:8" ht="15.75" x14ac:dyDescent="0.25">
      <c r="A399" s="4"/>
      <c r="B399" s="1"/>
      <c r="C399" s="4"/>
      <c r="D399" s="4"/>
      <c r="E399" s="4"/>
      <c r="F399" s="4"/>
      <c r="G399" s="4"/>
      <c r="H399" s="4"/>
    </row>
    <row r="400" spans="1:8" ht="15.75" x14ac:dyDescent="0.25">
      <c r="A400" s="4"/>
      <c r="B400" s="1"/>
      <c r="C400" s="4"/>
      <c r="D400" s="4"/>
      <c r="E400" s="4"/>
      <c r="F400" s="4"/>
      <c r="G400" s="4"/>
      <c r="H400" s="4"/>
    </row>
    <row r="401" spans="1:8" ht="15.75" x14ac:dyDescent="0.25">
      <c r="A401" s="4"/>
      <c r="B401" s="1"/>
      <c r="C401" s="4"/>
      <c r="D401" s="4"/>
      <c r="E401" s="4"/>
      <c r="F401" s="4"/>
      <c r="G401" s="4"/>
      <c r="H401" s="4"/>
    </row>
    <row r="402" spans="1:8" ht="15.75" x14ac:dyDescent="0.25">
      <c r="A402" s="4"/>
      <c r="B402" s="1"/>
      <c r="C402" s="4"/>
      <c r="D402" s="4"/>
      <c r="E402" s="4"/>
      <c r="F402" s="4"/>
      <c r="G402" s="4"/>
      <c r="H402" s="4"/>
    </row>
    <row r="403" spans="1:8" ht="15.75" x14ac:dyDescent="0.25">
      <c r="A403" s="4"/>
      <c r="B403" s="1"/>
      <c r="C403" s="4"/>
      <c r="D403" s="4"/>
      <c r="E403" s="4"/>
      <c r="F403" s="4"/>
      <c r="G403" s="4"/>
      <c r="H403" s="4"/>
    </row>
    <row r="404" spans="1:8" ht="15.75" x14ac:dyDescent="0.25">
      <c r="A404" s="4"/>
      <c r="B404" s="1"/>
      <c r="C404" s="4"/>
      <c r="D404" s="4"/>
      <c r="E404" s="4"/>
      <c r="F404" s="4"/>
      <c r="G404" s="4"/>
      <c r="H404" s="4"/>
    </row>
    <row r="405" spans="1:8" ht="15.75" x14ac:dyDescent="0.25">
      <c r="A405" s="4"/>
      <c r="B405" s="1"/>
      <c r="C405" s="4"/>
      <c r="D405" s="4"/>
      <c r="E405" s="4"/>
      <c r="F405" s="4"/>
      <c r="G405" s="4"/>
      <c r="H405" s="4"/>
    </row>
    <row r="406" spans="1:8" ht="15.75" x14ac:dyDescent="0.25">
      <c r="A406" s="4"/>
      <c r="B406" s="1"/>
      <c r="C406" s="4"/>
      <c r="D406" s="4"/>
      <c r="E406" s="4"/>
      <c r="F406" s="4"/>
      <c r="G406" s="4"/>
      <c r="H406" s="4"/>
    </row>
    <row r="407" spans="1:8" ht="15.75" x14ac:dyDescent="0.25">
      <c r="A407" s="4"/>
      <c r="B407" s="1"/>
      <c r="C407" s="4"/>
      <c r="D407" s="4"/>
      <c r="E407" s="4"/>
      <c r="F407" s="4"/>
      <c r="G407" s="4"/>
      <c r="H407" s="4"/>
    </row>
    <row r="408" spans="1:8" ht="15.75" x14ac:dyDescent="0.25">
      <c r="A408" s="4"/>
      <c r="B408" s="1"/>
      <c r="C408" s="4"/>
      <c r="D408" s="4"/>
      <c r="E408" s="4"/>
      <c r="F408" s="4"/>
      <c r="G408" s="4"/>
      <c r="H408" s="4"/>
    </row>
    <row r="409" spans="1:8" ht="15.75" x14ac:dyDescent="0.25">
      <c r="A409" s="4"/>
      <c r="B409" s="1"/>
      <c r="C409" s="4"/>
      <c r="D409" s="4"/>
      <c r="E409" s="4"/>
      <c r="F409" s="4"/>
      <c r="G409" s="4"/>
      <c r="H409" s="4"/>
    </row>
    <row r="410" spans="1:8" ht="15.75" x14ac:dyDescent="0.25">
      <c r="A410" s="4"/>
      <c r="B410" s="1"/>
      <c r="C410" s="4"/>
      <c r="D410" s="4"/>
      <c r="E410" s="4"/>
      <c r="F410" s="4"/>
      <c r="G410" s="4"/>
      <c r="H410" s="4"/>
    </row>
    <row r="411" spans="1:8" ht="15.75" x14ac:dyDescent="0.25">
      <c r="A411" s="4"/>
      <c r="B411" s="1"/>
      <c r="C411" s="4"/>
      <c r="D411" s="4"/>
      <c r="E411" s="4"/>
      <c r="F411" s="4"/>
      <c r="G411" s="4"/>
      <c r="H411" s="4"/>
    </row>
    <row r="412" spans="1:8" ht="15.75" x14ac:dyDescent="0.25">
      <c r="A412" s="4"/>
      <c r="B412" s="1"/>
      <c r="C412" s="4"/>
      <c r="D412" s="4"/>
      <c r="E412" s="4"/>
      <c r="F412" s="4"/>
      <c r="G412" s="4"/>
      <c r="H412" s="4"/>
    </row>
    <row r="413" spans="1:8" ht="15.75" x14ac:dyDescent="0.25">
      <c r="A413" s="4"/>
      <c r="B413" s="1"/>
      <c r="C413" s="4"/>
      <c r="D413" s="4"/>
      <c r="E413" s="4"/>
      <c r="F413" s="4"/>
      <c r="G413" s="4"/>
      <c r="H413" s="4"/>
    </row>
    <row r="414" spans="1:8" ht="15.75" x14ac:dyDescent="0.25">
      <c r="A414" s="4"/>
      <c r="B414" s="1"/>
      <c r="C414" s="4"/>
      <c r="D414" s="4"/>
      <c r="E414" s="4"/>
      <c r="F414" s="4"/>
      <c r="G414" s="4"/>
      <c r="H414" s="4"/>
    </row>
    <row r="415" spans="1:8" ht="15.75" x14ac:dyDescent="0.25">
      <c r="A415" s="4"/>
      <c r="B415" s="1"/>
      <c r="C415" s="4"/>
      <c r="D415" s="4"/>
      <c r="E415" s="4"/>
      <c r="F415" s="4"/>
      <c r="G415" s="4"/>
      <c r="H415" s="4"/>
    </row>
    <row r="416" spans="1:8" ht="15.75" x14ac:dyDescent="0.25">
      <c r="A416" s="4"/>
      <c r="B416" s="1"/>
      <c r="C416" s="4"/>
      <c r="D416" s="4"/>
      <c r="E416" s="4"/>
      <c r="F416" s="4"/>
      <c r="G416" s="4"/>
      <c r="H416" s="4"/>
    </row>
    <row r="417" spans="1:8" ht="15.75" x14ac:dyDescent="0.25">
      <c r="A417" s="4"/>
      <c r="B417" s="1"/>
      <c r="C417" s="4"/>
      <c r="D417" s="4"/>
      <c r="E417" s="4"/>
      <c r="F417" s="4"/>
      <c r="G417" s="4"/>
      <c r="H417" s="4"/>
    </row>
    <row r="418" spans="1:8" ht="15.75" x14ac:dyDescent="0.25">
      <c r="A418" s="4"/>
      <c r="B418" s="1"/>
      <c r="C418" s="4"/>
      <c r="D418" s="4"/>
      <c r="E418" s="4"/>
      <c r="F418" s="4"/>
      <c r="G418" s="4"/>
      <c r="H418" s="4"/>
    </row>
    <row r="419" spans="1:8" ht="15.75" x14ac:dyDescent="0.25">
      <c r="A419" s="4"/>
      <c r="B419" s="1"/>
      <c r="C419" s="4"/>
      <c r="D419" s="4"/>
      <c r="E419" s="4"/>
      <c r="F419" s="4"/>
      <c r="G419" s="4"/>
      <c r="H419" s="4"/>
    </row>
    <row r="420" spans="1:8" ht="15.75" x14ac:dyDescent="0.25">
      <c r="A420" s="4"/>
      <c r="B420" s="1"/>
      <c r="C420" s="4"/>
      <c r="D420" s="4"/>
      <c r="E420" s="4"/>
      <c r="F420" s="4"/>
      <c r="G420" s="4"/>
      <c r="H420" s="4"/>
    </row>
    <row r="421" spans="1:8" ht="15.75" x14ac:dyDescent="0.25">
      <c r="A421" s="4"/>
      <c r="B421" s="1"/>
      <c r="C421" s="4"/>
      <c r="D421" s="4"/>
      <c r="E421" s="4"/>
      <c r="F421" s="4"/>
      <c r="G421" s="4"/>
      <c r="H421" s="4"/>
    </row>
    <row r="422" spans="1:8" ht="15.75" x14ac:dyDescent="0.25">
      <c r="A422" s="4"/>
      <c r="B422" s="1"/>
      <c r="C422" s="4"/>
      <c r="D422" s="4"/>
      <c r="E422" s="4"/>
      <c r="F422" s="4"/>
      <c r="G422" s="4"/>
      <c r="H422" s="4"/>
    </row>
    <row r="423" spans="1:8" ht="15.75" x14ac:dyDescent="0.25">
      <c r="A423" s="4"/>
      <c r="B423" s="1"/>
      <c r="C423" s="4"/>
      <c r="D423" s="4"/>
      <c r="E423" s="4"/>
      <c r="F423" s="4"/>
      <c r="G423" s="4"/>
      <c r="H423" s="4"/>
    </row>
    <row r="424" spans="1:8" ht="15.75" x14ac:dyDescent="0.25">
      <c r="A424" s="4"/>
      <c r="B424" s="1"/>
      <c r="C424" s="4"/>
      <c r="D424" s="4"/>
      <c r="E424" s="4"/>
      <c r="F424" s="4"/>
      <c r="G424" s="4"/>
      <c r="H424" s="4"/>
    </row>
    <row r="425" spans="1:8" ht="15.75" x14ac:dyDescent="0.25">
      <c r="A425" s="4"/>
      <c r="B425" s="1"/>
      <c r="C425" s="4"/>
      <c r="D425" s="4"/>
      <c r="E425" s="4"/>
      <c r="F425" s="4"/>
      <c r="G425" s="4"/>
      <c r="H425" s="4"/>
    </row>
    <row r="426" spans="1:8" ht="15.75" x14ac:dyDescent="0.25">
      <c r="A426" s="4"/>
      <c r="B426" s="1"/>
      <c r="C426" s="4"/>
      <c r="D426" s="4"/>
      <c r="E426" s="4"/>
      <c r="F426" s="4"/>
      <c r="G426" s="4"/>
      <c r="H426" s="4"/>
    </row>
    <row r="427" spans="1:8" ht="15.75" x14ac:dyDescent="0.25">
      <c r="A427" s="4"/>
      <c r="B427" s="1"/>
      <c r="C427" s="4"/>
      <c r="D427" s="4"/>
      <c r="E427" s="4"/>
      <c r="F427" s="4"/>
      <c r="G427" s="4"/>
      <c r="H427" s="4"/>
    </row>
    <row r="428" spans="1:8" ht="15.75" x14ac:dyDescent="0.25">
      <c r="A428" s="4"/>
      <c r="B428" s="1"/>
      <c r="C428" s="4"/>
      <c r="D428" s="4"/>
      <c r="E428" s="4"/>
      <c r="F428" s="4"/>
      <c r="G428" s="4"/>
      <c r="H428" s="4"/>
    </row>
    <row r="429" spans="1:8" ht="15.75" x14ac:dyDescent="0.25">
      <c r="A429" s="4"/>
      <c r="B429" s="1"/>
      <c r="C429" s="4"/>
      <c r="D429" s="4"/>
      <c r="E429" s="4"/>
      <c r="F429" s="4"/>
      <c r="G429" s="4"/>
      <c r="H429" s="4"/>
    </row>
    <row r="430" spans="1:8" ht="15.75" x14ac:dyDescent="0.25">
      <c r="A430" s="4"/>
      <c r="B430" s="1"/>
      <c r="C430" s="4"/>
      <c r="D430" s="4"/>
      <c r="E430" s="4"/>
      <c r="F430" s="4"/>
      <c r="G430" s="4"/>
      <c r="H430" s="4"/>
    </row>
    <row r="431" spans="1:8" ht="15.75" x14ac:dyDescent="0.25">
      <c r="A431" s="4"/>
      <c r="B431" s="1"/>
      <c r="C431" s="4"/>
      <c r="D431" s="4"/>
      <c r="E431" s="4"/>
      <c r="F431" s="4"/>
      <c r="G431" s="4"/>
      <c r="H431" s="4"/>
    </row>
    <row r="432" spans="1:8" ht="15.75" x14ac:dyDescent="0.25">
      <c r="A432" s="4"/>
      <c r="B432" s="1"/>
      <c r="C432" s="4"/>
      <c r="D432" s="4"/>
      <c r="E432" s="4"/>
      <c r="F432" s="4"/>
      <c r="G432" s="4"/>
      <c r="H432" s="4"/>
    </row>
    <row r="433" spans="1:8" ht="15.75" x14ac:dyDescent="0.25">
      <c r="A433" s="4"/>
      <c r="B433" s="1"/>
      <c r="C433" s="4"/>
      <c r="D433" s="4"/>
      <c r="E433" s="4"/>
      <c r="F433" s="4"/>
      <c r="G433" s="4"/>
      <c r="H433" s="4"/>
    </row>
    <row r="434" spans="1:8" ht="15.75" x14ac:dyDescent="0.25">
      <c r="A434" s="4"/>
      <c r="B434" s="1"/>
      <c r="C434" s="4"/>
      <c r="D434" s="4"/>
      <c r="E434" s="4"/>
      <c r="F434" s="4"/>
      <c r="G434" s="4"/>
      <c r="H434" s="4"/>
    </row>
    <row r="435" spans="1:8" ht="15.75" x14ac:dyDescent="0.25">
      <c r="A435" s="4"/>
      <c r="B435" s="1"/>
      <c r="C435" s="4"/>
      <c r="D435" s="4"/>
      <c r="E435" s="4"/>
      <c r="F435" s="4"/>
      <c r="G435" s="4"/>
      <c r="H435" s="4"/>
    </row>
    <row r="436" spans="1:8" ht="15.75" x14ac:dyDescent="0.25">
      <c r="A436" s="4"/>
      <c r="B436" s="1"/>
      <c r="C436" s="4"/>
      <c r="D436" s="4"/>
      <c r="E436" s="4"/>
      <c r="F436" s="4"/>
      <c r="G436" s="4"/>
      <c r="H436" s="4"/>
    </row>
    <row r="437" spans="1:8" ht="15.75" x14ac:dyDescent="0.25">
      <c r="A437" s="4"/>
      <c r="B437" s="1"/>
      <c r="C437" s="4"/>
      <c r="D437" s="4"/>
      <c r="E437" s="4"/>
      <c r="F437" s="4"/>
      <c r="G437" s="4"/>
      <c r="H437" s="4"/>
    </row>
    <row r="438" spans="1:8" ht="15.75" x14ac:dyDescent="0.25">
      <c r="A438" s="4"/>
      <c r="B438" s="1"/>
      <c r="C438" s="4"/>
      <c r="D438" s="4"/>
      <c r="E438" s="4"/>
      <c r="F438" s="4"/>
      <c r="G438" s="4"/>
      <c r="H438" s="4"/>
    </row>
    <row r="439" spans="1:8" ht="15.75" x14ac:dyDescent="0.25">
      <c r="A439" s="4"/>
      <c r="B439" s="1"/>
      <c r="C439" s="4"/>
      <c r="D439" s="4"/>
      <c r="E439" s="4"/>
      <c r="F439" s="4"/>
      <c r="G439" s="4"/>
      <c r="H439" s="4"/>
    </row>
    <row r="440" spans="1:8" ht="15.75" x14ac:dyDescent="0.25">
      <c r="A440" s="4"/>
      <c r="B440" s="1"/>
      <c r="C440" s="4"/>
      <c r="D440" s="4"/>
      <c r="E440" s="4"/>
      <c r="F440" s="4"/>
      <c r="G440" s="4"/>
      <c r="H440" s="4"/>
    </row>
    <row r="441" spans="1:8" ht="15.75" x14ac:dyDescent="0.25">
      <c r="A441" s="4"/>
      <c r="B441" s="1"/>
      <c r="C441" s="4"/>
      <c r="D441" s="4"/>
      <c r="E441" s="4"/>
      <c r="F441" s="4"/>
      <c r="G441" s="4"/>
      <c r="H441" s="4"/>
    </row>
    <row r="442" spans="1:8" ht="15.75" x14ac:dyDescent="0.25">
      <c r="A442" s="4"/>
      <c r="B442" s="1"/>
      <c r="C442" s="4"/>
      <c r="D442" s="4"/>
      <c r="E442" s="4"/>
      <c r="F442" s="4"/>
      <c r="G442" s="4"/>
      <c r="H442" s="4"/>
    </row>
    <row r="443" spans="1:8" ht="15.75" x14ac:dyDescent="0.25">
      <c r="A443" s="4"/>
      <c r="B443" s="1"/>
      <c r="C443" s="4"/>
      <c r="D443" s="4"/>
      <c r="E443" s="4"/>
      <c r="F443" s="4"/>
      <c r="G443" s="4"/>
      <c r="H443" s="4"/>
    </row>
    <row r="444" spans="1:8" ht="15.75" x14ac:dyDescent="0.25">
      <c r="A444" s="4"/>
      <c r="B444" s="1"/>
      <c r="C444" s="4"/>
      <c r="D444" s="4"/>
      <c r="E444" s="4"/>
      <c r="F444" s="4"/>
      <c r="G444" s="4"/>
      <c r="H444" s="4"/>
    </row>
    <row r="445" spans="1:8" ht="15.75" x14ac:dyDescent="0.25">
      <c r="A445" s="4"/>
      <c r="B445" s="1"/>
      <c r="C445" s="4"/>
      <c r="D445" s="4"/>
      <c r="E445" s="4"/>
      <c r="F445" s="4"/>
      <c r="G445" s="4"/>
      <c r="H445" s="4"/>
    </row>
    <row r="446" spans="1:8" ht="15.75" x14ac:dyDescent="0.25">
      <c r="A446" s="4"/>
      <c r="B446" s="1"/>
      <c r="C446" s="4"/>
      <c r="D446" s="4"/>
      <c r="E446" s="4"/>
      <c r="F446" s="4"/>
      <c r="G446" s="4"/>
      <c r="H446" s="4"/>
    </row>
    <row r="447" spans="1:8" ht="15.75" x14ac:dyDescent="0.25">
      <c r="A447" s="4"/>
      <c r="B447" s="1"/>
      <c r="C447" s="4"/>
      <c r="D447" s="4"/>
      <c r="E447" s="4"/>
      <c r="F447" s="4"/>
      <c r="G447" s="4"/>
      <c r="H447" s="4"/>
    </row>
    <row r="448" spans="1:8" ht="15.75" x14ac:dyDescent="0.25">
      <c r="A448" s="4"/>
      <c r="B448" s="1"/>
      <c r="C448" s="4"/>
      <c r="D448" s="4"/>
      <c r="E448" s="4"/>
      <c r="F448" s="4"/>
      <c r="G448" s="4"/>
      <c r="H448" s="4"/>
    </row>
    <row r="449" spans="1:8" ht="15.75" x14ac:dyDescent="0.25">
      <c r="A449" s="4"/>
      <c r="B449" s="1"/>
      <c r="C449" s="4"/>
      <c r="D449" s="4"/>
      <c r="E449" s="4"/>
      <c r="F449" s="4"/>
      <c r="G449" s="4"/>
      <c r="H449" s="4"/>
    </row>
    <row r="450" spans="1:8" ht="15.75" x14ac:dyDescent="0.25">
      <c r="A450" s="4"/>
      <c r="B450" s="1"/>
      <c r="C450" s="4"/>
      <c r="D450" s="4"/>
      <c r="E450" s="4"/>
      <c r="F450" s="4"/>
      <c r="G450" s="4"/>
      <c r="H450" s="4"/>
    </row>
    <row r="451" spans="1:8" ht="15.75" x14ac:dyDescent="0.25">
      <c r="A451" s="4"/>
      <c r="B451" s="1"/>
      <c r="C451" s="4"/>
      <c r="D451" s="4"/>
      <c r="E451" s="4"/>
      <c r="F451" s="4"/>
      <c r="G451" s="4"/>
      <c r="H451" s="4"/>
    </row>
    <row r="452" spans="1:8" ht="15.75" x14ac:dyDescent="0.25">
      <c r="A452" s="4"/>
      <c r="B452" s="1"/>
      <c r="C452" s="4"/>
      <c r="D452" s="4"/>
      <c r="E452" s="4"/>
      <c r="F452" s="4"/>
      <c r="G452" s="4"/>
      <c r="H452" s="4"/>
    </row>
    <row r="453" spans="1:8" ht="15.75" x14ac:dyDescent="0.25">
      <c r="A453" s="4"/>
      <c r="B453" s="1"/>
      <c r="C453" s="4"/>
      <c r="D453" s="4"/>
      <c r="E453" s="4"/>
      <c r="F453" s="4"/>
      <c r="G453" s="4"/>
      <c r="H453" s="4"/>
    </row>
    <row r="454" spans="1:8" ht="15.75" x14ac:dyDescent="0.25">
      <c r="A454" s="4"/>
      <c r="B454" s="1"/>
      <c r="C454" s="4"/>
      <c r="D454" s="4"/>
      <c r="E454" s="4"/>
      <c r="F454" s="4"/>
      <c r="G454" s="4"/>
      <c r="H454" s="4"/>
    </row>
    <row r="455" spans="1:8" ht="15.75" x14ac:dyDescent="0.25">
      <c r="A455" s="4"/>
      <c r="B455" s="1"/>
      <c r="C455" s="4"/>
      <c r="D455" s="4"/>
      <c r="E455" s="4"/>
      <c r="F455" s="4"/>
      <c r="G455" s="4"/>
      <c r="H455" s="4"/>
    </row>
    <row r="456" spans="1:8" ht="15.75" x14ac:dyDescent="0.25">
      <c r="A456" s="4"/>
      <c r="B456" s="1"/>
      <c r="C456" s="4"/>
      <c r="D456" s="4"/>
      <c r="E456" s="4"/>
      <c r="F456" s="4"/>
      <c r="G456" s="4"/>
      <c r="H456" s="4"/>
    </row>
    <row r="457" spans="1:8" ht="15.75" x14ac:dyDescent="0.25">
      <c r="A457" s="4"/>
      <c r="B457" s="1"/>
      <c r="C457" s="4"/>
      <c r="D457" s="4"/>
      <c r="E457" s="4"/>
      <c r="F457" s="4"/>
      <c r="G457" s="4"/>
      <c r="H457" s="4"/>
    </row>
    <row r="458" spans="1:8" ht="15.75" x14ac:dyDescent="0.25">
      <c r="A458" s="4"/>
      <c r="B458" s="1"/>
      <c r="C458" s="4"/>
      <c r="D458" s="4"/>
      <c r="E458" s="4"/>
      <c r="F458" s="4"/>
      <c r="G458" s="4"/>
      <c r="H458" s="4"/>
    </row>
    <row r="459" spans="1:8" ht="15.75" x14ac:dyDescent="0.25">
      <c r="A459" s="4"/>
      <c r="B459" s="1"/>
      <c r="C459" s="4"/>
      <c r="D459" s="4"/>
      <c r="E459" s="4"/>
      <c r="F459" s="4"/>
      <c r="G459" s="4"/>
      <c r="H459" s="4"/>
    </row>
    <row r="460" spans="1:8" ht="15.75" x14ac:dyDescent="0.25">
      <c r="A460" s="4"/>
      <c r="B460" s="1"/>
      <c r="C460" s="4"/>
      <c r="D460" s="4"/>
      <c r="E460" s="4"/>
      <c r="F460" s="4"/>
      <c r="G460" s="4"/>
      <c r="H460" s="4"/>
    </row>
    <row r="461" spans="1:8" ht="15.75" x14ac:dyDescent="0.25">
      <c r="A461" s="4"/>
      <c r="B461" s="1"/>
      <c r="C461" s="4"/>
      <c r="D461" s="4"/>
      <c r="E461" s="4"/>
      <c r="F461" s="4"/>
      <c r="G461" s="4"/>
      <c r="H461" s="4"/>
    </row>
    <row r="462" spans="1:8" ht="15.75" x14ac:dyDescent="0.25">
      <c r="A462" s="4"/>
      <c r="B462" s="1"/>
      <c r="C462" s="4"/>
      <c r="D462" s="4"/>
      <c r="E462" s="4"/>
      <c r="F462" s="4"/>
      <c r="G462" s="4"/>
      <c r="H462" s="4"/>
    </row>
    <row r="463" spans="1:8" ht="15.75" x14ac:dyDescent="0.25">
      <c r="A463" s="4"/>
      <c r="B463" s="1"/>
      <c r="C463" s="4"/>
      <c r="D463" s="4"/>
      <c r="E463" s="4"/>
      <c r="F463" s="4"/>
      <c r="G463" s="4"/>
      <c r="H463" s="4"/>
    </row>
    <row r="464" spans="1:8" ht="15.75" x14ac:dyDescent="0.25">
      <c r="A464" s="4"/>
      <c r="B464" s="1"/>
      <c r="C464" s="4"/>
      <c r="D464" s="4"/>
      <c r="E464" s="4"/>
      <c r="F464" s="4"/>
      <c r="G464" s="4"/>
      <c r="H464" s="4"/>
    </row>
    <row r="465" spans="1:8" ht="15.75" x14ac:dyDescent="0.25">
      <c r="A465" s="4"/>
      <c r="B465" s="1"/>
      <c r="C465" s="4"/>
      <c r="D465" s="4"/>
      <c r="E465" s="4"/>
      <c r="F465" s="4"/>
      <c r="G465" s="4"/>
      <c r="H465" s="4"/>
    </row>
    <row r="466" spans="1:8" ht="15.75" x14ac:dyDescent="0.25">
      <c r="A466" s="4"/>
      <c r="B466" s="1"/>
      <c r="C466" s="4"/>
      <c r="D466" s="4"/>
      <c r="E466" s="4"/>
      <c r="F466" s="4"/>
      <c r="G466" s="4"/>
      <c r="H466" s="4"/>
    </row>
    <row r="467" spans="1:8" ht="15.75" x14ac:dyDescent="0.25">
      <c r="A467" s="4"/>
      <c r="B467" s="1"/>
      <c r="C467" s="4"/>
      <c r="D467" s="4"/>
      <c r="E467" s="4"/>
      <c r="F467" s="4"/>
      <c r="G467" s="4"/>
      <c r="H467" s="4"/>
    </row>
    <row r="468" spans="1:8" ht="15.75" x14ac:dyDescent="0.25">
      <c r="A468" s="4"/>
      <c r="B468" s="1"/>
      <c r="C468" s="4"/>
      <c r="D468" s="4"/>
      <c r="E468" s="4"/>
      <c r="F468" s="4"/>
      <c r="G468" s="4"/>
      <c r="H468" s="4"/>
    </row>
    <row r="469" spans="1:8" ht="15.75" x14ac:dyDescent="0.25">
      <c r="A469" s="4"/>
      <c r="B469" s="1"/>
      <c r="C469" s="4"/>
      <c r="D469" s="4"/>
      <c r="E469" s="4"/>
      <c r="F469" s="4"/>
      <c r="G469" s="4"/>
      <c r="H469" s="4"/>
    </row>
    <row r="470" spans="1:8" ht="15.75" x14ac:dyDescent="0.25">
      <c r="A470" s="4"/>
      <c r="B470" s="1"/>
      <c r="C470" s="4"/>
      <c r="D470" s="4"/>
      <c r="E470" s="4"/>
      <c r="F470" s="4"/>
      <c r="G470" s="4"/>
      <c r="H470" s="4"/>
    </row>
    <row r="471" spans="1:8" ht="15.75" x14ac:dyDescent="0.25">
      <c r="A471" s="4"/>
      <c r="B471" s="1"/>
      <c r="C471" s="4"/>
      <c r="D471" s="4"/>
      <c r="E471" s="4"/>
      <c r="F471" s="4"/>
      <c r="G471" s="4"/>
      <c r="H471" s="4"/>
    </row>
    <row r="472" spans="1:8" ht="15.75" x14ac:dyDescent="0.25">
      <c r="A472" s="4"/>
      <c r="B472" s="1"/>
      <c r="C472" s="4"/>
      <c r="D472" s="4"/>
      <c r="E472" s="4"/>
      <c r="F472" s="4"/>
      <c r="G472" s="4"/>
      <c r="H472" s="4"/>
    </row>
    <row r="473" spans="1:8" ht="15.75" x14ac:dyDescent="0.25">
      <c r="A473" s="4"/>
      <c r="B473" s="1"/>
      <c r="C473" s="4"/>
      <c r="D473" s="4"/>
      <c r="E473" s="4"/>
      <c r="F473" s="4"/>
      <c r="G473" s="4"/>
      <c r="H473" s="4"/>
    </row>
  </sheetData>
  <mergeCells count="14">
    <mergeCell ref="C219:D219"/>
    <mergeCell ref="A1:A3"/>
    <mergeCell ref="B1:D3"/>
    <mergeCell ref="E1:H1"/>
    <mergeCell ref="E2:H2"/>
    <mergeCell ref="E3:H3"/>
    <mergeCell ref="C218:D218"/>
    <mergeCell ref="A4:H4"/>
    <mergeCell ref="A5:A6"/>
    <mergeCell ref="B5:B6"/>
    <mergeCell ref="E5:F5"/>
    <mergeCell ref="G5:G6"/>
    <mergeCell ref="H5:H6"/>
    <mergeCell ref="C5:D6"/>
  </mergeCells>
  <dataValidations count="2">
    <dataValidation type="decimal" allowBlank="1" showInputMessage="1" showErrorMessage="1" errorTitle="Invalid Entry" error="Only Numeric Values are allowed. " promptTitle="Estimated Rate" prompt="Please enter the Estimated Rate for this item. " sqref="E88" xr:uid="{00000000-0002-0000-0000-000000000000}">
      <formula1>0</formula1>
      <formula2>999999999999999</formula2>
    </dataValidation>
    <dataValidation type="decimal" allowBlank="1" showInputMessage="1" showErrorMessage="1" errorTitle="Invalid Entry" error="Only Numeric Values are allowed. " promptTitle="Quantity" prompt="Please enter the Quantity for this item. " sqref="C88" xr:uid="{00000000-0002-0000-0000-000001000000}">
      <formula1>0</formula1>
      <formula2>999999999999999</formula2>
    </dataValidation>
  </dataValidations>
  <pageMargins left="0.7" right="0.2" top="0.5" bottom="0.48" header="0.3" footer="0.3"/>
  <pageSetup paperSize="9" scale="80" orientation="landscape" verticalDpi="0" r:id="rId1"/>
  <headerFooter>
    <oddFooter>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Correct</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Yashpal Malik</cp:lastModifiedBy>
  <cp:lastPrinted>2019-10-16T07:33:26Z</cp:lastPrinted>
  <dcterms:created xsi:type="dcterms:W3CDTF">2019-07-29T06:42:54Z</dcterms:created>
  <dcterms:modified xsi:type="dcterms:W3CDTF">2019-10-17T03:19:33Z</dcterms:modified>
</cp:coreProperties>
</file>